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tefaneriksson/Documents/"/>
    </mc:Choice>
  </mc:AlternateContent>
  <xr:revisionPtr revIDLastSave="0" documentId="13_ncr:1_{6146947A-78AA-7041-90B1-F081449F8D1C}" xr6:coauthVersionLast="47" xr6:coauthVersionMax="47" xr10:uidLastSave="{00000000-0000-0000-0000-000000000000}"/>
  <bookViews>
    <workbookView xWindow="1640" yWindow="500" windowWidth="25960" windowHeight="16180" tabRatio="797" activeTab="12" xr2:uid="{00000000-000D-0000-FFFF-FFFF00000000}"/>
  </bookViews>
  <sheets>
    <sheet name="Totalt" sheetId="11" r:id="rId1"/>
    <sheet name="1" sheetId="40" r:id="rId2"/>
    <sheet name="2" sheetId="48" r:id="rId3"/>
    <sheet name="3" sheetId="49" r:id="rId4"/>
    <sheet name="4" sheetId="46" r:id="rId5"/>
    <sheet name="5" sheetId="45" r:id="rId6"/>
    <sheet name="6" sheetId="44" r:id="rId7"/>
    <sheet name="7" sheetId="35" r:id="rId8"/>
    <sheet name="8" sheetId="36" r:id="rId9"/>
    <sheet name="9" sheetId="37" r:id="rId10"/>
    <sheet name="10" sheetId="38" r:id="rId11"/>
    <sheet name="11" sheetId="50" r:id="rId12"/>
    <sheet name="12" sheetId="51" r:id="rId13"/>
    <sheet name="13" sheetId="5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2" i="52" l="1"/>
  <c r="F53" i="52" s="1"/>
  <c r="F27" i="11" s="1"/>
  <c r="F52" i="51"/>
  <c r="F53" i="51" s="1"/>
  <c r="F26" i="11" s="1"/>
  <c r="F52" i="50"/>
  <c r="F53" i="50" s="1"/>
  <c r="F25" i="11" s="1"/>
  <c r="F52" i="48"/>
  <c r="E52" i="52"/>
  <c r="D52" i="52"/>
  <c r="C52" i="52"/>
  <c r="E52" i="51"/>
  <c r="D52" i="51"/>
  <c r="C52" i="51"/>
  <c r="E52" i="50"/>
  <c r="E53" i="50" s="1"/>
  <c r="E25" i="11" s="1"/>
  <c r="D52" i="50"/>
  <c r="D53" i="50" s="1"/>
  <c r="D25" i="11" s="1"/>
  <c r="C52" i="50"/>
  <c r="E52" i="48"/>
  <c r="D52" i="48"/>
  <c r="C52" i="48"/>
  <c r="C53" i="52"/>
  <c r="C27" i="11" s="1"/>
  <c r="D53" i="48"/>
  <c r="D16" i="11" s="1"/>
  <c r="E53" i="48"/>
  <c r="E16" i="11" s="1"/>
  <c r="C53" i="48"/>
  <c r="C16" i="11" s="1"/>
  <c r="D53" i="52"/>
  <c r="D27" i="11" s="1"/>
  <c r="C53" i="50"/>
  <c r="C25" i="11" s="1"/>
  <c r="E53" i="51"/>
  <c r="E26" i="11" s="1"/>
  <c r="C53" i="51"/>
  <c r="E53" i="52"/>
  <c r="E27" i="11" s="1"/>
  <c r="D53" i="51"/>
  <c r="D26" i="11" s="1"/>
  <c r="F52" i="49"/>
  <c r="F53" i="49" s="1"/>
  <c r="F17" i="11" s="1"/>
  <c r="E52" i="49"/>
  <c r="E53" i="49" s="1"/>
  <c r="E17" i="11" s="1"/>
  <c r="D52" i="49"/>
  <c r="D53" i="49" s="1"/>
  <c r="D17" i="11" s="1"/>
  <c r="C52" i="49"/>
  <c r="C53" i="49" s="1"/>
  <c r="C17" i="11" s="1"/>
  <c r="F53" i="48"/>
  <c r="F16" i="11" s="1"/>
  <c r="F52" i="46"/>
  <c r="F53" i="46" s="1"/>
  <c r="F18" i="11" s="1"/>
  <c r="E52" i="46"/>
  <c r="E53" i="46" s="1"/>
  <c r="E18" i="11" s="1"/>
  <c r="D52" i="46"/>
  <c r="D53" i="46" s="1"/>
  <c r="D18" i="11" s="1"/>
  <c r="C52" i="46"/>
  <c r="C53" i="46" s="1"/>
  <c r="C18" i="11" s="1"/>
  <c r="F52" i="45"/>
  <c r="F53" i="45" s="1"/>
  <c r="F19" i="11" s="1"/>
  <c r="E52" i="45"/>
  <c r="E53" i="45" s="1"/>
  <c r="E19" i="11" s="1"/>
  <c r="D52" i="45"/>
  <c r="D53" i="45" s="1"/>
  <c r="D19" i="11" s="1"/>
  <c r="C52" i="45"/>
  <c r="C53" i="45" s="1"/>
  <c r="C19" i="11" s="1"/>
  <c r="F52" i="44"/>
  <c r="F53" i="44" s="1"/>
  <c r="F20" i="11" s="1"/>
  <c r="E52" i="44"/>
  <c r="E53" i="44" s="1"/>
  <c r="E20" i="11" s="1"/>
  <c r="D52" i="44"/>
  <c r="D53" i="44" s="1"/>
  <c r="D20" i="11" s="1"/>
  <c r="C52" i="44"/>
  <c r="C53" i="44" s="1"/>
  <c r="C20" i="11" s="1"/>
  <c r="E52" i="40"/>
  <c r="E53" i="40" s="1"/>
  <c r="E15" i="11" s="1"/>
  <c r="F52" i="40"/>
  <c r="F53" i="40" s="1"/>
  <c r="F15" i="11" s="1"/>
  <c r="D52" i="40"/>
  <c r="C52" i="40"/>
  <c r="C53" i="40" s="1"/>
  <c r="C15" i="11" s="1"/>
  <c r="J36" i="40"/>
  <c r="J35" i="40"/>
  <c r="J34" i="40"/>
  <c r="J33" i="40"/>
  <c r="J32" i="40"/>
  <c r="J31" i="40"/>
  <c r="F52" i="38"/>
  <c r="F53" i="38" s="1"/>
  <c r="F24" i="11" s="1"/>
  <c r="E52" i="38"/>
  <c r="E53" i="38" s="1"/>
  <c r="E24" i="11" s="1"/>
  <c r="D52" i="38"/>
  <c r="D53" i="38" s="1"/>
  <c r="D24" i="11" s="1"/>
  <c r="C52" i="38"/>
  <c r="F52" i="37"/>
  <c r="F53" i="37" s="1"/>
  <c r="F23" i="11" s="1"/>
  <c r="E52" i="37"/>
  <c r="E53" i="37" s="1"/>
  <c r="E23" i="11" s="1"/>
  <c r="D52" i="37"/>
  <c r="D53" i="37" s="1"/>
  <c r="D23" i="11" s="1"/>
  <c r="C52" i="37"/>
  <c r="C53" i="37" s="1"/>
  <c r="C23" i="11" s="1"/>
  <c r="F53" i="36"/>
  <c r="F54" i="36" s="1"/>
  <c r="F22" i="11" s="1"/>
  <c r="E53" i="36"/>
  <c r="E54" i="36" s="1"/>
  <c r="E22" i="11" s="1"/>
  <c r="D53" i="36"/>
  <c r="D54" i="36" s="1"/>
  <c r="D22" i="11" s="1"/>
  <c r="C53" i="36"/>
  <c r="C54" i="36" s="1"/>
  <c r="C22" i="11" s="1"/>
  <c r="F52" i="35"/>
  <c r="F53" i="35" s="1"/>
  <c r="F21" i="11" s="1"/>
  <c r="E52" i="35"/>
  <c r="E53" i="35" s="1"/>
  <c r="E21" i="11" s="1"/>
  <c r="D52" i="35"/>
  <c r="D53" i="35" s="1"/>
  <c r="D21" i="11" s="1"/>
  <c r="C52" i="35"/>
  <c r="C53" i="35" s="1"/>
  <c r="C21" i="11" s="1"/>
  <c r="G53" i="51" l="1"/>
  <c r="G26" i="11" s="1"/>
  <c r="C26" i="11"/>
  <c r="G52" i="44"/>
  <c r="G53" i="46"/>
  <c r="G18" i="11" s="1"/>
  <c r="G53" i="35"/>
  <c r="G21" i="11" s="1"/>
  <c r="G53" i="52"/>
  <c r="G27" i="11" s="1"/>
  <c r="G53" i="50"/>
  <c r="G25" i="11" s="1"/>
  <c r="G52" i="38"/>
  <c r="G53" i="37"/>
  <c r="G23" i="11" s="1"/>
  <c r="G54" i="36"/>
  <c r="G22" i="11" s="1"/>
  <c r="G52" i="35"/>
  <c r="G52" i="45"/>
  <c r="G53" i="45"/>
  <c r="G19" i="11" s="1"/>
  <c r="G52" i="46"/>
  <c r="G53" i="49"/>
  <c r="G17" i="11" s="1"/>
  <c r="G52" i="49"/>
  <c r="G52" i="52"/>
  <c r="G52" i="51"/>
  <c r="G52" i="50"/>
  <c r="G52" i="48"/>
  <c r="G52" i="40"/>
  <c r="G53" i="48"/>
  <c r="G53" i="44"/>
  <c r="G20" i="11" s="1"/>
  <c r="G52" i="37"/>
  <c r="D53" i="40"/>
  <c r="C53" i="38"/>
  <c r="G53" i="36"/>
  <c r="G53" i="38" l="1"/>
  <c r="G24" i="11" s="1"/>
  <c r="C24" i="11"/>
  <c r="G16" i="11"/>
  <c r="D15" i="11"/>
  <c r="G53" i="40"/>
  <c r="G15" i="11" s="1"/>
</calcChain>
</file>

<file path=xl/sharedStrings.xml><?xml version="1.0" encoding="utf-8"?>
<sst xmlns="http://schemas.openxmlformats.org/spreadsheetml/2006/main" count="1208" uniqueCount="390">
  <si>
    <t>Skala  1-10</t>
  </si>
  <si>
    <t xml:space="preserve">Skala 1 - 10 </t>
  </si>
  <si>
    <t>Kock 1</t>
  </si>
  <si>
    <t>Kock2</t>
  </si>
  <si>
    <t>Kock 3</t>
  </si>
  <si>
    <t>Kock 4</t>
  </si>
  <si>
    <t>Kock 5</t>
  </si>
  <si>
    <t>Kock 6</t>
  </si>
  <si>
    <t>Kock 7</t>
  </si>
  <si>
    <t>Kock 8</t>
  </si>
  <si>
    <t>Kock 9</t>
  </si>
  <si>
    <t>Kock 10</t>
  </si>
  <si>
    <t>Kock 11</t>
  </si>
  <si>
    <t>Kockar</t>
  </si>
  <si>
    <t>Potential</t>
  </si>
  <si>
    <t>potential</t>
  </si>
  <si>
    <t xml:space="preserve">summa </t>
  </si>
  <si>
    <t>1. medelvärde = summan av alla värden/ antal värden</t>
  </si>
  <si>
    <t xml:space="preserve">Utseende i rå form </t>
  </si>
  <si>
    <t>Antal kockar:</t>
  </si>
  <si>
    <t>Mörhet</t>
  </si>
  <si>
    <t>6.</t>
  </si>
  <si>
    <t>7.</t>
  </si>
  <si>
    <t>8.</t>
  </si>
  <si>
    <t>1.</t>
  </si>
  <si>
    <t>Skala 1 - 10</t>
  </si>
  <si>
    <t>Kock 12</t>
  </si>
  <si>
    <t>Kock 13</t>
  </si>
  <si>
    <t>Kock 14</t>
  </si>
  <si>
    <t>Kock 15</t>
  </si>
  <si>
    <t>Smak</t>
  </si>
  <si>
    <t>Skala 1- 10 x 2</t>
  </si>
  <si>
    <t>Skala 1 - 10  x 1</t>
  </si>
  <si>
    <t>Skala 1 - 10 x 1</t>
  </si>
  <si>
    <t xml:space="preserve">Skala  1 -10 x 1 </t>
  </si>
  <si>
    <t>35-50 poäng = Exceptionell råvara</t>
  </si>
  <si>
    <t>20-24 = Standard råvara</t>
  </si>
  <si>
    <t>Kock 16</t>
  </si>
  <si>
    <t>Kock 17</t>
  </si>
  <si>
    <t>Kock 18</t>
  </si>
  <si>
    <t>Kock 19</t>
  </si>
  <si>
    <t xml:space="preserve">Kock 20 </t>
  </si>
  <si>
    <t xml:space="preserve">Kock 18 </t>
  </si>
  <si>
    <t xml:space="preserve">Kock 19 </t>
  </si>
  <si>
    <t xml:space="preserve">25-29 = Hög råvarukvalité               </t>
  </si>
  <si>
    <t>30-34 = Utmärkt råvarukvalité</t>
  </si>
  <si>
    <t>x 1</t>
  </si>
  <si>
    <t>x 2</t>
  </si>
  <si>
    <t>Skala 1-10</t>
  </si>
  <si>
    <t xml:space="preserve">Saftighet </t>
  </si>
  <si>
    <t>UTSEENDE</t>
  </si>
  <si>
    <t>MÖRHET</t>
  </si>
  <si>
    <t>SAFTIGHET</t>
  </si>
  <si>
    <t>SMAK</t>
  </si>
  <si>
    <t xml:space="preserve">30-34 = Utmärkt råvarukvalité </t>
  </si>
  <si>
    <t xml:space="preserve">            </t>
  </si>
  <si>
    <t>Nummer:</t>
  </si>
  <si>
    <t xml:space="preserve">Producent: </t>
  </si>
  <si>
    <t>Plats:</t>
  </si>
  <si>
    <t>Ras:</t>
  </si>
  <si>
    <t>Levnadsätt:</t>
  </si>
  <si>
    <t>Ålder:</t>
  </si>
  <si>
    <t>Kön:</t>
  </si>
  <si>
    <t>Slakteri:</t>
  </si>
  <si>
    <t>Slaktdatum:</t>
  </si>
  <si>
    <t>Slaktvikt:</t>
  </si>
  <si>
    <t>Formklass:</t>
  </si>
  <si>
    <t>Fettklass:</t>
  </si>
  <si>
    <t>Nedkylning:</t>
  </si>
  <si>
    <t xml:space="preserve"> </t>
  </si>
  <si>
    <t>Hängning hel/halv:</t>
  </si>
  <si>
    <t>Nedskärning detalj:</t>
  </si>
  <si>
    <t>Hängmörning:</t>
  </si>
  <si>
    <t>Förpackning</t>
  </si>
  <si>
    <t>Levererat:</t>
  </si>
  <si>
    <t>Foder:</t>
  </si>
  <si>
    <t>KOCKARNAS KOMMENTARER:</t>
  </si>
  <si>
    <t>Utseende i rå form:</t>
  </si>
  <si>
    <t>Mörhet:</t>
  </si>
  <si>
    <t>Saftighet:</t>
  </si>
  <si>
    <t>Smak:</t>
  </si>
  <si>
    <t>3.</t>
  </si>
  <si>
    <t>4.</t>
  </si>
  <si>
    <t>5.</t>
  </si>
  <si>
    <t>9.</t>
  </si>
  <si>
    <t>10.</t>
  </si>
  <si>
    <t>35-50 poäng = Potentiell Exceptionell råvara</t>
  </si>
  <si>
    <t>11.</t>
  </si>
  <si>
    <t>12.</t>
  </si>
  <si>
    <t>13.</t>
  </si>
  <si>
    <t>Kock 2</t>
  </si>
  <si>
    <t>Kock 20</t>
  </si>
  <si>
    <t>Råvara</t>
  </si>
  <si>
    <t>Wangusgården</t>
  </si>
  <si>
    <t>Härnösand Boda</t>
  </si>
  <si>
    <t>Angus/Wagyu</t>
  </si>
  <si>
    <t>Ute året om</t>
  </si>
  <si>
    <t>5 år</t>
  </si>
  <si>
    <t>Ungko</t>
  </si>
  <si>
    <t>Gräset ensilage lite spannmål allt krav/Eko</t>
  </si>
  <si>
    <t>Jämtlandsgådren</t>
  </si>
  <si>
    <t>2022 10 22</t>
  </si>
  <si>
    <t>R-</t>
  </si>
  <si>
    <t>2. Missjö Dexter 1</t>
  </si>
  <si>
    <t>3. Missjö Dexter 2</t>
  </si>
  <si>
    <t>4. Kärrbroprästgårds Angus</t>
  </si>
  <si>
    <t>5. Emitslöf Dexter</t>
  </si>
  <si>
    <t>6. Böja Stommen Väneko</t>
  </si>
  <si>
    <t>7. Böja Stommen SRB</t>
  </si>
  <si>
    <t>8. Aspa Wagyu/SRB</t>
  </si>
  <si>
    <t xml:space="preserve">11. Limetransit </t>
  </si>
  <si>
    <t>12. Nordic Wagyu Ko</t>
  </si>
  <si>
    <t>13. Nordic Wagyu Stut</t>
  </si>
  <si>
    <t>1.Wangusgården Angus/Wagyu</t>
  </si>
  <si>
    <t>9. Sunnanheds Fjällko</t>
  </si>
  <si>
    <t>2.</t>
  </si>
  <si>
    <t>Sankt Anna Östergötlands Skärgård</t>
  </si>
  <si>
    <t>Dexter</t>
  </si>
  <si>
    <t>Ute Skärgårdsbete, Vinter ligghall och ute skogsbete</t>
  </si>
  <si>
    <t>7 år &amp; 5 mån</t>
  </si>
  <si>
    <t>Ko</t>
  </si>
  <si>
    <t xml:space="preserve">Missjö gård </t>
  </si>
  <si>
    <t>Eget eko foder från vallar, Helsädedsensilage, gamla vallar.</t>
  </si>
  <si>
    <t>Vikbolandsstruts, Vånga</t>
  </si>
  <si>
    <t>2022 10 04</t>
  </si>
  <si>
    <t>154 kg</t>
  </si>
  <si>
    <t>O-</t>
  </si>
  <si>
    <t>Långsamt nedkyl, 3-4°C ca 65%</t>
  </si>
  <si>
    <t>Halvkropp 1 vecka</t>
  </si>
  <si>
    <t>2022 10 20</t>
  </si>
  <si>
    <t>9 dagar på stock</t>
  </si>
  <si>
    <t>Vaxat papper</t>
  </si>
  <si>
    <t>2022 10 30</t>
  </si>
  <si>
    <t>9 år &amp; 7 mån</t>
  </si>
  <si>
    <t>254 kg</t>
  </si>
  <si>
    <t>245 kg</t>
  </si>
  <si>
    <t>O+</t>
  </si>
  <si>
    <t>5+</t>
  </si>
  <si>
    <t>Kärrbro Prästgård</t>
  </si>
  <si>
    <t>Utanför Västerås</t>
  </si>
  <si>
    <t>Angus</t>
  </si>
  <si>
    <t>Stora hagmarker, skog, tillgång till ligghall på vinter</t>
  </si>
  <si>
    <t>17 månader</t>
  </si>
  <si>
    <t>Kviga</t>
  </si>
  <si>
    <t>Bäsinge Slakteri</t>
  </si>
  <si>
    <t>2022 09 14</t>
  </si>
  <si>
    <t>3+</t>
  </si>
  <si>
    <t>3°C</t>
  </si>
  <si>
    <t>Kvartkropp 7 v. 4°C</t>
  </si>
  <si>
    <t>Vaxat slaktpapper</t>
  </si>
  <si>
    <t>Emitslöf Dexter &amp; Red Angus</t>
  </si>
  <si>
    <t>Dexter/SLB</t>
  </si>
  <si>
    <t>Betar naturbete, grovfoder, slutgödning, örter/Hö</t>
  </si>
  <si>
    <t>6,5 år</t>
  </si>
  <si>
    <t>Stut</t>
  </si>
  <si>
    <t>Sjunkaröd</t>
  </si>
  <si>
    <t xml:space="preserve">2022 09 21 </t>
  </si>
  <si>
    <t>418 kg</t>
  </si>
  <si>
    <t>Halvfall till 3/10</t>
  </si>
  <si>
    <t>Böja Stommen</t>
  </si>
  <si>
    <t>Böja</t>
  </si>
  <si>
    <t>Väneko</t>
  </si>
  <si>
    <t>Lösdrift o bete fri tillgång till foder, hö.</t>
  </si>
  <si>
    <t>44 månader</t>
  </si>
  <si>
    <t>Oxe</t>
  </si>
  <si>
    <t>Ekbacken</t>
  </si>
  <si>
    <t>2022 08 11</t>
  </si>
  <si>
    <t>426 kg</t>
  </si>
  <si>
    <t>4+</t>
  </si>
  <si>
    <t>Långsamt till under 6°C på 24h</t>
  </si>
  <si>
    <t>Helkropp 14 dagar, 3,5°C 70%</t>
  </si>
  <si>
    <t>2022 08 25</t>
  </si>
  <si>
    <t>2022 08 25-2022 10 14, talgstöpt 2022 10 14</t>
  </si>
  <si>
    <t xml:space="preserve">2022 10 30 </t>
  </si>
  <si>
    <t xml:space="preserve">Böja </t>
  </si>
  <si>
    <t>SRB</t>
  </si>
  <si>
    <t>Lösdrift med liggsäng, kalvade 3 ggr</t>
  </si>
  <si>
    <t>60 mån</t>
  </si>
  <si>
    <t>Jutagården</t>
  </si>
  <si>
    <t>2022 09 29</t>
  </si>
  <si>
    <t>400 kg</t>
  </si>
  <si>
    <t>R+</t>
  </si>
  <si>
    <t>Under 6°C 24h</t>
  </si>
  <si>
    <t>Bäckenbenhängt helkropp</t>
  </si>
  <si>
    <t>2022 10 05</t>
  </si>
  <si>
    <t>24 dagar, 3 °C, 60%</t>
  </si>
  <si>
    <t>Aspa Gård</t>
  </si>
  <si>
    <t>Aspa Bruk Närke</t>
  </si>
  <si>
    <t>SRB moder x Wagyu fader 50/50</t>
  </si>
  <si>
    <t>3 betessäsong, stall i lösdrift</t>
  </si>
  <si>
    <t>Betat hagmark, kraftigt bete, helsädesensilage, havre ärt</t>
  </si>
  <si>
    <t>40 månader</t>
  </si>
  <si>
    <t>Närke Slakteri</t>
  </si>
  <si>
    <t xml:space="preserve">2022 09 22 </t>
  </si>
  <si>
    <t>520 kg</t>
  </si>
  <si>
    <t>O</t>
  </si>
  <si>
    <t>Industristandard</t>
  </si>
  <si>
    <t>Kvart</t>
  </si>
  <si>
    <t>4 v. på stock, 3°C, 76%</t>
  </si>
  <si>
    <t>Slaktarpapper</t>
  </si>
  <si>
    <t>2022 10 28</t>
  </si>
  <si>
    <t>Sunnanheds Fjällkor</t>
  </si>
  <si>
    <t>Sunnanhed Dalarna</t>
  </si>
  <si>
    <t>Fjällko</t>
  </si>
  <si>
    <t>Bete 4 mån, hage/åker/skog/tallskog/</t>
  </si>
  <si>
    <t>168 mån, 14 år</t>
  </si>
  <si>
    <t>Ickholmen/Siljans Chark</t>
  </si>
  <si>
    <t>252,9 kg</t>
  </si>
  <si>
    <t>En vecka</t>
  </si>
  <si>
    <t>2022 10 06</t>
  </si>
  <si>
    <t>2022 10 28, 6°C 69%</t>
  </si>
  <si>
    <t xml:space="preserve">2022 10 28 </t>
  </si>
  <si>
    <t>Lindås Gård</t>
  </si>
  <si>
    <t>Böckersboda, Lyrestad</t>
  </si>
  <si>
    <t>Wagyu</t>
  </si>
  <si>
    <t xml:space="preserve">Hagmark vid Göta Kanal &amp; stall </t>
  </si>
  <si>
    <t>3 år 2,5 mån</t>
  </si>
  <si>
    <t>Ekbackens slakteri</t>
  </si>
  <si>
    <t>2022 10 13</t>
  </si>
  <si>
    <t>Limetransit</t>
  </si>
  <si>
    <t>Gissebo gård, Åtvidaberg</t>
  </si>
  <si>
    <t>Jersey</t>
  </si>
  <si>
    <t>Naturbete &amp; vinterhall med hage</t>
  </si>
  <si>
    <t>3 år 2 mån</t>
  </si>
  <si>
    <t>Gräs från naturbete &amp; ensilage</t>
  </si>
  <si>
    <t>Glada Grisars Gårdsslakteri, Vimmerby</t>
  </si>
  <si>
    <t>2022 10 10</t>
  </si>
  <si>
    <t>210 kg</t>
  </si>
  <si>
    <t>Nordisk Wagyu</t>
  </si>
  <si>
    <t>Golvsta Uppland</t>
  </si>
  <si>
    <t>Naturbete, hagmark</t>
  </si>
  <si>
    <t xml:space="preserve">5 år </t>
  </si>
  <si>
    <t>Lundsbol Slakteri</t>
  </si>
  <si>
    <t>Gräs</t>
  </si>
  <si>
    <t>380,4 kg</t>
  </si>
  <si>
    <t>R</t>
  </si>
  <si>
    <t>6°C, 77%, 10-15 min</t>
  </si>
  <si>
    <t>4,2° 12-14 dagar</t>
  </si>
  <si>
    <t>2,9°C, 75%, 14 dagar</t>
  </si>
  <si>
    <t>Insatspåse med tejp</t>
  </si>
  <si>
    <t>4 år</t>
  </si>
  <si>
    <t>493 kg</t>
  </si>
  <si>
    <t>5-</t>
  </si>
  <si>
    <t xml:space="preserve">2022 10 31 </t>
  </si>
  <si>
    <t>Golvsta, Uppland</t>
  </si>
  <si>
    <t xml:space="preserve">Mogna smaker som mossa, skog, stall, gorgonzolafunk, smör, </t>
  </si>
  <si>
    <t>Överhängd mörhet</t>
  </si>
  <si>
    <t>Vädigt mör. Medelmör.</t>
  </si>
  <si>
    <t>Lite lever textur i mjukheten. För mjuk textur. Skulle vinna på mer motstånd.</t>
  </si>
  <si>
    <t>Lite spretig smak, söt, syra, grönmögelost, viss metallisk.</t>
  </si>
  <si>
    <t>Lång eftersmak med anklevertoner, sött, gräddigt. Funky fett.</t>
  </si>
  <si>
    <t>Fin kappa, men ljusgult fast fett, ljusrött kött med lite oxidation.</t>
  </si>
  <si>
    <t xml:space="preserve">Rostat nöt, grön peppar, syrligt, stall, </t>
  </si>
  <si>
    <t>Doftar anklever, mogna mejeri. Perfekta ration kött/fett.</t>
  </si>
  <si>
    <t>Hög saftighet men saknade fettet. Håller hela vägen med tunna fibrer. Fettet upplevs hårt.</t>
  </si>
  <si>
    <t>Fin klarröd färg, Mörad i sitt egna fett, fast välmarmorerad, bra ratio kött/fett</t>
  </si>
  <si>
    <t>Mör med trevligt tuggmotstånd.</t>
  </si>
  <si>
    <t xml:space="preserve">Doft och smak med fermenterad smör, tång, </t>
  </si>
  <si>
    <t>Något tuggmotstånd.</t>
  </si>
  <si>
    <t>Hög god köttsmak med lång eftersmak</t>
  </si>
  <si>
    <t>Saftig med stora fibrer. Långvarig saftighet</t>
  </si>
  <si>
    <t>Väl marmorerat, gul/orange fett på liten kappa med ett mörkrött kött.</t>
  </si>
  <si>
    <t xml:space="preserve">Bra munkänsla med trevligt fast tugg. </t>
  </si>
  <si>
    <t>Fin konsistens, doften är syrligt och ser lovande ut.</t>
  </si>
  <si>
    <t>God neutral gräddighet, lätt syra, hö, gräs, äng, bittermandel</t>
  </si>
  <si>
    <t>Välutvecklat doft med stall och skog, anklever, korn</t>
  </si>
  <si>
    <t>Välbalanserad mellan umami, syra, stall, hängsmak, lång men mild mogen smak.</t>
  </si>
  <si>
    <t>Smakar fönsterlav och champinjoner, smör</t>
  </si>
  <si>
    <t>Fettet upplevs med viss seghet</t>
  </si>
  <si>
    <t>Stort fint exempel med gul fin kappa</t>
  </si>
  <si>
    <t>Mör med trrevlig munkänsla. Smältande. Svinbra. För mör?</t>
  </si>
  <si>
    <t>Mycket smör, även stall, maillard, svamp, grädde</t>
  </si>
  <si>
    <t>Djup smak, med lång eftersmak, nötter, köttig</t>
  </si>
  <si>
    <t>Mycket välmarmorerad bit med ljusrött kött, stor storlek.</t>
  </si>
  <si>
    <t>Extremt saftig med små fibrer</t>
  </si>
  <si>
    <t>Upplevs i smaken relativt ohängd.</t>
  </si>
  <si>
    <t xml:space="preserve">Viss lufttorkad doft, låg doft av gummi, </t>
  </si>
  <si>
    <t>Saftig med bra textur i motståndet. Mer fett än saftigt kött.</t>
  </si>
  <si>
    <t>Låg smak men fet av smör, kort smak men fettet ligger kvar. Lite rökig smak.</t>
  </si>
  <si>
    <t>Initialt saftig, med god munkänsla med lite torrt avslut.</t>
  </si>
  <si>
    <t>Smakar rostade skyben, hö, gräs, äng, skogsmylla, mineralig eftersmak</t>
  </si>
  <si>
    <t>Fin nätt storlek på råvaran med fint ljusrött kött</t>
  </si>
  <si>
    <t>Väldigt mör</t>
  </si>
  <si>
    <t>Ser ut som hög ålder med torr fin kappa, samt hängning.</t>
  </si>
  <si>
    <t>Medelmör. Mer hängning?</t>
  </si>
  <si>
    <t xml:space="preserve">Doft av rostade skyben, nötigt, örtigt, </t>
  </si>
  <si>
    <t>Josig med fina fibrer</t>
  </si>
  <si>
    <t>Smörigt fett med rund smak, grädde, smör, lätt syra</t>
  </si>
  <si>
    <t>Smakar djup skog, viss järninghet.</t>
  </si>
  <si>
    <t>Ovanlig bit, jag tänker gammal mjölkko.</t>
  </si>
  <si>
    <t>Välmarmorerad kött med knall gulorangefett med svagt syrlig doft</t>
  </si>
  <si>
    <t>T-Bone utseende med hög marmoreringsgrad, rosa röd köttfärg, svag syrlig doft</t>
  </si>
  <si>
    <t>Smak av syrad grädde, champinjoner, sesamfrön, mäktig smak.</t>
  </si>
  <si>
    <t>Bra smak med kort djup, lite endimensionellt</t>
  </si>
  <si>
    <t xml:space="preserve">Fast och fin med ett guldgult fett, </t>
  </si>
  <si>
    <t>Supermör som smör.</t>
  </si>
  <si>
    <t>Väldigt lätt textur med hög saftighet</t>
  </si>
  <si>
    <t>Undrar vad mer hängning skulle kunna ge eller är det den lätta Wagyu?</t>
  </si>
  <si>
    <t xml:space="preserve">Smör, smör, smör. Grädde, stall, </t>
  </si>
  <si>
    <t>Topp! Lite grovt styckad, saknar fett och sidan.</t>
  </si>
  <si>
    <t>Mycket mör. Möraste.</t>
  </si>
  <si>
    <t>Väldigt balanserad, perfekt hängd!</t>
  </si>
  <si>
    <t>Mycket saftig med god munkänsla, Fina fibrer.</t>
  </si>
  <si>
    <t>10. Lindås gård Wagyu Stut</t>
  </si>
  <si>
    <t>Hög marmoreringsgrad med en fin fettkappa och lätt fin syrlig doft.</t>
  </si>
  <si>
    <t>Relativt grova fibrer.</t>
  </si>
  <si>
    <t>Fast klarrött kött med lätt ljusgult fett</t>
  </si>
  <si>
    <t>Mör med fasthet</t>
  </si>
  <si>
    <t>Doft av brynt smör med otroligt djup smak</t>
  </si>
  <si>
    <t>Grädde, smör, gräs, med lång eftersmak</t>
  </si>
  <si>
    <t>Saftigheten är bra. Bra balans med ljuvlig textur.</t>
  </si>
  <si>
    <t>Bra smak av gräddstuvad skogssvamp, kantareller</t>
  </si>
  <si>
    <t>Låg elegant smak, drar åt Wagyu?</t>
  </si>
  <si>
    <t>Viss syra i smaken med lätt järn.</t>
  </si>
  <si>
    <t>Lång fet, karamellig smak men ändå lätt eller funky.</t>
  </si>
  <si>
    <t>Mörhet som är behaglig och smälter.</t>
  </si>
  <si>
    <t>Viss marmorering, oxiderad, rosavitt fett,</t>
  </si>
  <si>
    <t xml:space="preserve">Mör </t>
  </si>
  <si>
    <t>Texturen blir att fibrerna smular sig lite, drar ner.</t>
  </si>
  <si>
    <t>Smak av knäck och smörkola, rostat talg, gott fett med nötter.</t>
  </si>
  <si>
    <t>Viss tuggighet</t>
  </si>
  <si>
    <t>Bra ratio kött/fett, doftar lite anklever</t>
  </si>
  <si>
    <t>Viss mineralitet, dämpad hängsmak, saknar godheten i fettet.</t>
  </si>
  <si>
    <t>Medellång eftersmak med smör, grädde, gräs.</t>
  </si>
  <si>
    <t>Viss saftighet med stora fibrer. Medelsaftig.</t>
  </si>
  <si>
    <t>Lite umami, svamp och syra</t>
  </si>
  <si>
    <t>Gillar doften, lite ovarsamt hanterad, lång hängning?</t>
  </si>
  <si>
    <t>God smak av rostade nötter och smör</t>
  </si>
  <si>
    <t>Svag doft med obefintlig marmorering</t>
  </si>
  <si>
    <t>Väl seg i mörheten</t>
  </si>
  <si>
    <t>Mycket trådiga fibrer, torr.</t>
  </si>
  <si>
    <t>Mycket liten gulorange fettkappa, troligt hög ålder?</t>
  </si>
  <si>
    <t>Dämpad smak av smör, metall, örter, god Kossa!</t>
  </si>
  <si>
    <t>Fin gammal Dexter? Mörkt dov rött kött</t>
  </si>
  <si>
    <t>Hård mörhet. Mellanmör bra motstånd.</t>
  </si>
  <si>
    <t>Lång smörig smak med lätt sötma</t>
  </si>
  <si>
    <t>Hårda fibrer i munnen. Saftighet ok, textur drar ner tuggighet.</t>
  </si>
  <si>
    <t>Saftigt med bra munkänsla, god att tugga på.</t>
  </si>
  <si>
    <t>Perfekt för min smak!</t>
  </si>
  <si>
    <t>Smarrigt josigt hela vägen</t>
  </si>
  <si>
    <t>Knallorange fett, mycket ålder, med mörk rött kött, mjukt fett</t>
  </si>
  <si>
    <t>Gott fett med lätt syra. Fett, sött, grädde.</t>
  </si>
  <si>
    <t>God hängmörad smak men dämpad, rostad örtighet, nötig, god syra i efter.</t>
  </si>
  <si>
    <t>Mediummörhet. Viss tuggighet som drar ner.</t>
  </si>
  <si>
    <t>Svag doft av skog med karamell, färskost, bovete, lever, krämigt.</t>
  </si>
  <si>
    <t>Tydlig smak av mejeri, mild men elegant.</t>
  </si>
  <si>
    <t>Lätt marmorering och doft av mjölk.</t>
  </si>
  <si>
    <t>Lätt oxiderad snittyta.</t>
  </si>
  <si>
    <t>Liten tunn fettkappa som är ljust cremegul</t>
  </si>
  <si>
    <t>Rödrosa färg på köttet, medel grova fibrer med svag syrlig doft</t>
  </si>
  <si>
    <t xml:space="preserve">Något svampig textur med saftighet </t>
  </si>
  <si>
    <t>Känns lite blöt, ljus i kött och mjuk, ungt djur?</t>
  </si>
  <si>
    <t>Mjuk med småp fibrer som upplevs lite mjölig och drar ner.</t>
  </si>
  <si>
    <t>Smaken är på milda spåret</t>
  </si>
  <si>
    <t>Medelmör</t>
  </si>
  <si>
    <t>Smaker i raka stilen, halm, stall, hög syra.</t>
  </si>
  <si>
    <t>Bra mild smak med ganska stalliga toner</t>
  </si>
  <si>
    <t>Visst tuggmotstånd, men saknar mörhet.</t>
  </si>
  <si>
    <t>Välhängmörat utseende med mörk rött kött.</t>
  </si>
  <si>
    <t>Snesågad i klyvningen, saknar fettkappan på sidan.</t>
  </si>
  <si>
    <t>Bra syrlig smak med lagrad ost.</t>
  </si>
  <si>
    <t>Mörheten drar ner.</t>
  </si>
  <si>
    <t>Poppig i josighete. Lite trågigt mjölig.</t>
  </si>
  <si>
    <t>Långa fibrer med textur som drar ner. Torr snedd textur.</t>
  </si>
  <si>
    <t>Mörheten drar ner. Lite tuff.</t>
  </si>
  <si>
    <t>Smak av hö, smör, anklever, ost, grädde, gräs.</t>
  </si>
  <si>
    <t>Fint orange fett, god charkig doft, viss fuktighet. Hög doft!</t>
  </si>
  <si>
    <t>Höig med lite funk. Stark smak.</t>
  </si>
  <si>
    <t>Medelmör. Upplevs tuggig. Överhängd?</t>
  </si>
  <si>
    <t>Fettet är smörigt och hängt. Lite övermoget.</t>
  </si>
  <si>
    <t>Blåkulla, Skåne</t>
  </si>
  <si>
    <t>Mörkt röd med viss marmorering, tunn fettkappa.</t>
  </si>
  <si>
    <t>Fast hård mörhet.</t>
  </si>
  <si>
    <t>Saftigt homogent kött.</t>
  </si>
  <si>
    <t>Mättad doft av brynt smör, mineraler, väl syrlig smak.</t>
  </si>
  <si>
    <t>Upplevs trådigt tuff.</t>
  </si>
  <si>
    <t>Trevlig saftighet med lite trådig textur.</t>
  </si>
  <si>
    <t xml:space="preserve">Fin storlek, lite fuktig, lite övermogen doft, </t>
  </si>
  <si>
    <t>Fettet är kraftig grönmögelsmak. Fettet är lite översmak på.</t>
  </si>
  <si>
    <t>Örtig, gräsig, djup smak, lätt nötighet</t>
  </si>
  <si>
    <t>Ljusgul fettkappa, stallig doft toner av choklad frukt.</t>
  </si>
  <si>
    <t>Lite slarvigt styckad, medelfin marmorering, mjuk</t>
  </si>
  <si>
    <t>Bra mörhet med motstånd</t>
  </si>
  <si>
    <t>Saftig inledning med lite torrhet.</t>
  </si>
  <si>
    <t>Fyllig smak med gräddsyrliga toner, smörighet.</t>
  </si>
  <si>
    <t>Trevlig textur på både kött/fett.</t>
  </si>
  <si>
    <t>Gott gräddigt, söt ton. Brynt rostade nötter.</t>
  </si>
  <si>
    <t xml:space="preserve">Fint insprängt fett, med orangegul kappa, </t>
  </si>
  <si>
    <t>Smörig kappa med tobakstoner. Mejeritoner, syrlighet.</t>
  </si>
  <si>
    <t>Fin klarröd färg med en oxiderad doft, talg och grädde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</si>
</sst>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7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0" fillId="2" borderId="0" xfId="0" applyFill="1"/>
    <xf numFmtId="0" fontId="9" fillId="2" borderId="0" xfId="0" applyFont="1" applyFill="1"/>
    <xf numFmtId="0" fontId="2" fillId="2" borderId="0" xfId="0" applyFont="1" applyFill="1"/>
    <xf numFmtId="0" fontId="2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2" fontId="0" fillId="2" borderId="5" xfId="0" applyNumberFormat="1" applyFill="1" applyBorder="1" applyAlignment="1">
      <alignment horizontal="center"/>
    </xf>
    <xf numFmtId="0" fontId="7" fillId="2" borderId="5" xfId="0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2" fontId="11" fillId="2" borderId="0" xfId="0" applyNumberFormat="1" applyFont="1" applyFill="1"/>
    <xf numFmtId="0" fontId="11" fillId="2" borderId="0" xfId="0" applyFont="1" applyFill="1" applyAlignment="1">
      <alignment horizontal="left"/>
    </xf>
    <xf numFmtId="164" fontId="0" fillId="2" borderId="0" xfId="0" applyNumberFormat="1" applyFill="1"/>
    <xf numFmtId="0" fontId="4" fillId="2" borderId="0" xfId="0" applyFont="1" applyFill="1"/>
    <xf numFmtId="0" fontId="3" fillId="2" borderId="0" xfId="0" applyFont="1" applyFill="1"/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2" fontId="11" fillId="2" borderId="0" xfId="0" applyNumberFormat="1" applyFont="1" applyFill="1" applyAlignment="1">
      <alignment horizontal="left"/>
    </xf>
    <xf numFmtId="0" fontId="11" fillId="2" borderId="6" xfId="0" applyFont="1" applyFill="1" applyBorder="1" applyAlignment="1">
      <alignment horizontal="left"/>
    </xf>
    <xf numFmtId="0" fontId="7" fillId="2" borderId="0" xfId="0" applyFont="1" applyFill="1" applyAlignment="1">
      <alignment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6" fontId="11" fillId="2" borderId="0" xfId="0" applyNumberFormat="1" applyFont="1" applyFill="1" applyAlignment="1">
      <alignment horizontal="center"/>
    </xf>
    <xf numFmtId="0" fontId="0" fillId="3" borderId="0" xfId="0" applyFill="1"/>
    <xf numFmtId="0" fontId="11" fillId="2" borderId="5" xfId="0" applyFont="1" applyFill="1" applyBorder="1"/>
    <xf numFmtId="0" fontId="0" fillId="2" borderId="8" xfId="0" applyFill="1" applyBorder="1" applyAlignment="1">
      <alignment horizontal="center"/>
    </xf>
    <xf numFmtId="2" fontId="0" fillId="2" borderId="0" xfId="0" applyNumberFormat="1" applyFill="1" applyAlignment="1">
      <alignment horizontal="left"/>
    </xf>
    <xf numFmtId="2" fontId="0" fillId="2" borderId="8" xfId="0" applyNumberFormat="1" applyFill="1" applyBorder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7" fillId="2" borderId="5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>
      <alignment horizontal="left"/>
    </xf>
    <xf numFmtId="2" fontId="0" fillId="2" borderId="7" xfId="0" applyNumberFormat="1" applyFill="1" applyBorder="1" applyAlignment="1">
      <alignment horizontal="left"/>
    </xf>
    <xf numFmtId="2" fontId="4" fillId="2" borderId="5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2" fontId="2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5" fontId="12" fillId="2" borderId="2" xfId="0" applyNumberFormat="1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1" fillId="2" borderId="0" xfId="0" applyFont="1" applyFill="1"/>
    <xf numFmtId="14" fontId="5" fillId="2" borderId="0" xfId="0" applyNumberFormat="1" applyFont="1" applyFill="1" applyAlignment="1">
      <alignment horizontal="left"/>
    </xf>
    <xf numFmtId="0" fontId="14" fillId="5" borderId="0" xfId="0" applyFont="1" applyFill="1"/>
    <xf numFmtId="0" fontId="15" fillId="5" borderId="0" xfId="0" applyFont="1" applyFill="1"/>
    <xf numFmtId="0" fontId="16" fillId="5" borderId="0" xfId="0" applyFont="1" applyFill="1" applyAlignment="1">
      <alignment horizontal="left"/>
    </xf>
    <xf numFmtId="0" fontId="16" fillId="5" borderId="0" xfId="0" applyFont="1" applyFill="1"/>
    <xf numFmtId="14" fontId="16" fillId="5" borderId="0" xfId="0" applyNumberFormat="1" applyFont="1" applyFill="1" applyAlignment="1">
      <alignment horizontal="left"/>
    </xf>
    <xf numFmtId="0" fontId="17" fillId="5" borderId="0" xfId="0" applyFont="1" applyFill="1"/>
    <xf numFmtId="0" fontId="3" fillId="2" borderId="0" xfId="0" applyFont="1" applyFill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18" fillId="2" borderId="0" xfId="0" applyFont="1" applyFill="1"/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2" fontId="3" fillId="2" borderId="5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0" fillId="2" borderId="5" xfId="0" applyFont="1" applyFill="1" applyBorder="1"/>
    <xf numFmtId="0" fontId="21" fillId="2" borderId="0" xfId="0" applyFont="1" applyFill="1" applyAlignment="1" applyProtection="1">
      <alignment horizontal="left" wrapText="1"/>
      <protection locked="0"/>
    </xf>
    <xf numFmtId="2" fontId="21" fillId="2" borderId="5" xfId="0" applyNumberFormat="1" applyFont="1" applyFill="1" applyBorder="1" applyAlignment="1">
      <alignment horizontal="center"/>
    </xf>
    <xf numFmtId="0" fontId="22" fillId="0" borderId="0" xfId="0" applyFont="1"/>
  </cellXfs>
  <cellStyles count="1">
    <cellStyle name="Normal" xfId="0" builtinId="0"/>
  </cellStyles>
  <dxfs count="186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Totalt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Potential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Totalt!$B$15:$B$27</c:f>
              <c:strCache>
                <c:ptCount val="13"/>
                <c:pt idx="0">
                  <c:v>1.Wangusgården Angus/Wagyu</c:v>
                </c:pt>
                <c:pt idx="1">
                  <c:v>2. Missjö Dexter 1</c:v>
                </c:pt>
                <c:pt idx="2">
                  <c:v>3. Missjö Dexter 2</c:v>
                </c:pt>
                <c:pt idx="3">
                  <c:v>4. Kärrbroprästgårds Angus</c:v>
                </c:pt>
                <c:pt idx="4">
                  <c:v>5. Emitslöf Dexter</c:v>
                </c:pt>
                <c:pt idx="5">
                  <c:v>6. Böja Stommen Väneko</c:v>
                </c:pt>
                <c:pt idx="6">
                  <c:v>7. Böja Stommen SRB</c:v>
                </c:pt>
                <c:pt idx="7">
                  <c:v>8. Aspa Wagyu/SRB</c:v>
                </c:pt>
                <c:pt idx="8">
                  <c:v>9. Sunnanheds Fjällko</c:v>
                </c:pt>
                <c:pt idx="9">
                  <c:v>10. Lindås gård Wagyu Stut</c:v>
                </c:pt>
                <c:pt idx="10">
                  <c:v>11. Limetransit </c:v>
                </c:pt>
                <c:pt idx="11">
                  <c:v>12. Nordic Wagyu Ko</c:v>
                </c:pt>
                <c:pt idx="12">
                  <c:v>13. Nordic Wagyu Stut</c:v>
                </c:pt>
              </c:strCache>
            </c:strRef>
          </c:cat>
          <c:val>
            <c:numRef>
              <c:f>Totalt!$C$15:$C$27</c:f>
              <c:numCache>
                <c:formatCode>0.00</c:formatCode>
                <c:ptCount val="13"/>
                <c:pt idx="0">
                  <c:v>5.8250000000000002</c:v>
                </c:pt>
                <c:pt idx="1">
                  <c:v>4.875</c:v>
                </c:pt>
                <c:pt idx="2">
                  <c:v>6.625</c:v>
                </c:pt>
                <c:pt idx="3">
                  <c:v>5.125</c:v>
                </c:pt>
                <c:pt idx="4">
                  <c:v>6.55</c:v>
                </c:pt>
                <c:pt idx="5">
                  <c:v>7.85</c:v>
                </c:pt>
                <c:pt idx="6">
                  <c:v>7.85</c:v>
                </c:pt>
                <c:pt idx="7">
                  <c:v>8.75</c:v>
                </c:pt>
                <c:pt idx="8">
                  <c:v>7.6749999999999998</c:v>
                </c:pt>
                <c:pt idx="9">
                  <c:v>8.85</c:v>
                </c:pt>
                <c:pt idx="10">
                  <c:v>6.3</c:v>
                </c:pt>
                <c:pt idx="11">
                  <c:v>7.3250000000000002</c:v>
                </c:pt>
                <c:pt idx="12">
                  <c:v>8.875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3-4EDA-9594-121F5DEB98CE}"/>
            </c:ext>
          </c:extLst>
        </c:ser>
        <c:ser>
          <c:idx val="1"/>
          <c:order val="1"/>
          <c:tx>
            <c:v>Mörhet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Totalt!$B$15:$B$27</c:f>
              <c:strCache>
                <c:ptCount val="13"/>
                <c:pt idx="0">
                  <c:v>1.Wangusgården Angus/Wagyu</c:v>
                </c:pt>
                <c:pt idx="1">
                  <c:v>2. Missjö Dexter 1</c:v>
                </c:pt>
                <c:pt idx="2">
                  <c:v>3. Missjö Dexter 2</c:v>
                </c:pt>
                <c:pt idx="3">
                  <c:v>4. Kärrbroprästgårds Angus</c:v>
                </c:pt>
                <c:pt idx="4">
                  <c:v>5. Emitslöf Dexter</c:v>
                </c:pt>
                <c:pt idx="5">
                  <c:v>6. Böja Stommen Väneko</c:v>
                </c:pt>
                <c:pt idx="6">
                  <c:v>7. Böja Stommen SRB</c:v>
                </c:pt>
                <c:pt idx="7">
                  <c:v>8. Aspa Wagyu/SRB</c:v>
                </c:pt>
                <c:pt idx="8">
                  <c:v>9. Sunnanheds Fjällko</c:v>
                </c:pt>
                <c:pt idx="9">
                  <c:v>10. Lindås gård Wagyu Stut</c:v>
                </c:pt>
                <c:pt idx="10">
                  <c:v>11. Limetransit </c:v>
                </c:pt>
                <c:pt idx="11">
                  <c:v>12. Nordic Wagyu Ko</c:v>
                </c:pt>
                <c:pt idx="12">
                  <c:v>13. Nordic Wagyu Stut</c:v>
                </c:pt>
              </c:strCache>
            </c:strRef>
          </c:cat>
          <c:val>
            <c:numRef>
              <c:f>Totalt!$D$15:$D$27</c:f>
              <c:numCache>
                <c:formatCode>0.00</c:formatCode>
                <c:ptCount val="13"/>
                <c:pt idx="0">
                  <c:v>5.65</c:v>
                </c:pt>
                <c:pt idx="1">
                  <c:v>4.3499999999999996</c:v>
                </c:pt>
                <c:pt idx="2">
                  <c:v>6.3</c:v>
                </c:pt>
                <c:pt idx="3">
                  <c:v>6.2</c:v>
                </c:pt>
                <c:pt idx="4">
                  <c:v>6.45</c:v>
                </c:pt>
                <c:pt idx="5">
                  <c:v>7.125</c:v>
                </c:pt>
                <c:pt idx="6">
                  <c:v>6.7</c:v>
                </c:pt>
                <c:pt idx="7">
                  <c:v>8.0250000000000004</c:v>
                </c:pt>
                <c:pt idx="8">
                  <c:v>6.625</c:v>
                </c:pt>
                <c:pt idx="9">
                  <c:v>9.375</c:v>
                </c:pt>
                <c:pt idx="10">
                  <c:v>5.7249999999999996</c:v>
                </c:pt>
                <c:pt idx="11">
                  <c:v>6.35</c:v>
                </c:pt>
                <c:pt idx="12">
                  <c:v>8.6750000000000007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3-4EDA-9594-121F5DEB98CE}"/>
            </c:ext>
          </c:extLst>
        </c:ser>
        <c:ser>
          <c:idx val="2"/>
          <c:order val="2"/>
          <c:tx>
            <c:v>Saftighet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Totalt!$B$15:$B$27</c:f>
              <c:strCache>
                <c:ptCount val="13"/>
                <c:pt idx="0">
                  <c:v>1.Wangusgården Angus/Wagyu</c:v>
                </c:pt>
                <c:pt idx="1">
                  <c:v>2. Missjö Dexter 1</c:v>
                </c:pt>
                <c:pt idx="2">
                  <c:v>3. Missjö Dexter 2</c:v>
                </c:pt>
                <c:pt idx="3">
                  <c:v>4. Kärrbroprästgårds Angus</c:v>
                </c:pt>
                <c:pt idx="4">
                  <c:v>5. Emitslöf Dexter</c:v>
                </c:pt>
                <c:pt idx="5">
                  <c:v>6. Böja Stommen Väneko</c:v>
                </c:pt>
                <c:pt idx="6">
                  <c:v>7. Böja Stommen SRB</c:v>
                </c:pt>
                <c:pt idx="7">
                  <c:v>8. Aspa Wagyu/SRB</c:v>
                </c:pt>
                <c:pt idx="8">
                  <c:v>9. Sunnanheds Fjällko</c:v>
                </c:pt>
                <c:pt idx="9">
                  <c:v>10. Lindås gård Wagyu Stut</c:v>
                </c:pt>
                <c:pt idx="10">
                  <c:v>11. Limetransit </c:v>
                </c:pt>
                <c:pt idx="11">
                  <c:v>12. Nordic Wagyu Ko</c:v>
                </c:pt>
                <c:pt idx="12">
                  <c:v>13. Nordic Wagyu Stut</c:v>
                </c:pt>
              </c:strCache>
            </c:strRef>
          </c:cat>
          <c:val>
            <c:numRef>
              <c:f>Totalt!$E$15:$E$27</c:f>
              <c:numCache>
                <c:formatCode>0.00</c:formatCode>
                <c:ptCount val="13"/>
                <c:pt idx="0">
                  <c:v>5.75</c:v>
                </c:pt>
                <c:pt idx="1">
                  <c:v>4.25</c:v>
                </c:pt>
                <c:pt idx="2">
                  <c:v>6.45</c:v>
                </c:pt>
                <c:pt idx="3">
                  <c:v>5.9249999999999998</c:v>
                </c:pt>
                <c:pt idx="4">
                  <c:v>6.4249999999999998</c:v>
                </c:pt>
                <c:pt idx="5">
                  <c:v>6.75</c:v>
                </c:pt>
                <c:pt idx="6">
                  <c:v>7.0250000000000004</c:v>
                </c:pt>
                <c:pt idx="7">
                  <c:v>8.0250000000000004</c:v>
                </c:pt>
                <c:pt idx="8">
                  <c:v>7.1</c:v>
                </c:pt>
                <c:pt idx="9">
                  <c:v>8.6999999999999993</c:v>
                </c:pt>
                <c:pt idx="10">
                  <c:v>5.875</c:v>
                </c:pt>
                <c:pt idx="11">
                  <c:v>6.5750000000000002</c:v>
                </c:pt>
                <c:pt idx="12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13-4EDA-9594-121F5DEB98CE}"/>
            </c:ext>
          </c:extLst>
        </c:ser>
        <c:ser>
          <c:idx val="3"/>
          <c:order val="3"/>
          <c:tx>
            <c:v>Smak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Totalt!$B$15:$B$27</c:f>
              <c:strCache>
                <c:ptCount val="13"/>
                <c:pt idx="0">
                  <c:v>1.Wangusgården Angus/Wagyu</c:v>
                </c:pt>
                <c:pt idx="1">
                  <c:v>2. Missjö Dexter 1</c:v>
                </c:pt>
                <c:pt idx="2">
                  <c:v>3. Missjö Dexter 2</c:v>
                </c:pt>
                <c:pt idx="3">
                  <c:v>4. Kärrbroprästgårds Angus</c:v>
                </c:pt>
                <c:pt idx="4">
                  <c:v>5. Emitslöf Dexter</c:v>
                </c:pt>
                <c:pt idx="5">
                  <c:v>6. Böja Stommen Väneko</c:v>
                </c:pt>
                <c:pt idx="6">
                  <c:v>7. Böja Stommen SRB</c:v>
                </c:pt>
                <c:pt idx="7">
                  <c:v>8. Aspa Wagyu/SRB</c:v>
                </c:pt>
                <c:pt idx="8">
                  <c:v>9. Sunnanheds Fjällko</c:v>
                </c:pt>
                <c:pt idx="9">
                  <c:v>10. Lindås gård Wagyu Stut</c:v>
                </c:pt>
                <c:pt idx="10">
                  <c:v>11. Limetransit </c:v>
                </c:pt>
                <c:pt idx="11">
                  <c:v>12. Nordic Wagyu Ko</c:v>
                </c:pt>
                <c:pt idx="12">
                  <c:v>13. Nordic Wagyu Stut</c:v>
                </c:pt>
              </c:strCache>
            </c:strRef>
          </c:cat>
          <c:val>
            <c:numRef>
              <c:f>Totalt!$F$15:$F$27</c:f>
              <c:numCache>
                <c:formatCode>0.00</c:formatCode>
                <c:ptCount val="13"/>
                <c:pt idx="0">
                  <c:v>11.5</c:v>
                </c:pt>
                <c:pt idx="1">
                  <c:v>10</c:v>
                </c:pt>
                <c:pt idx="2">
                  <c:v>13.5</c:v>
                </c:pt>
                <c:pt idx="3">
                  <c:v>11.35</c:v>
                </c:pt>
                <c:pt idx="4">
                  <c:v>13.4</c:v>
                </c:pt>
                <c:pt idx="5">
                  <c:v>13.45</c:v>
                </c:pt>
                <c:pt idx="6">
                  <c:v>15.1</c:v>
                </c:pt>
                <c:pt idx="7">
                  <c:v>16.25</c:v>
                </c:pt>
                <c:pt idx="8">
                  <c:v>14.25</c:v>
                </c:pt>
                <c:pt idx="9">
                  <c:v>16.75</c:v>
                </c:pt>
                <c:pt idx="10">
                  <c:v>12.2</c:v>
                </c:pt>
                <c:pt idx="11">
                  <c:v>13.8</c:v>
                </c:pt>
                <c:pt idx="12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13-4EDA-9594-121F5DEB98CE}"/>
            </c:ext>
          </c:extLst>
        </c:ser>
        <c:ser>
          <c:idx val="4"/>
          <c:order val="4"/>
          <c:tx>
            <c:v>Utseende i rå form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Totalt!$B$15:$B$27</c:f>
              <c:strCache>
                <c:ptCount val="13"/>
                <c:pt idx="0">
                  <c:v>1.Wangusgården Angus/Wagyu</c:v>
                </c:pt>
                <c:pt idx="1">
                  <c:v>2. Missjö Dexter 1</c:v>
                </c:pt>
                <c:pt idx="2">
                  <c:v>3. Missjö Dexter 2</c:v>
                </c:pt>
                <c:pt idx="3">
                  <c:v>4. Kärrbroprästgårds Angus</c:v>
                </c:pt>
                <c:pt idx="4">
                  <c:v>5. Emitslöf Dexter</c:v>
                </c:pt>
                <c:pt idx="5">
                  <c:v>6. Böja Stommen Väneko</c:v>
                </c:pt>
                <c:pt idx="6">
                  <c:v>7. Böja Stommen SRB</c:v>
                </c:pt>
                <c:pt idx="7">
                  <c:v>8. Aspa Wagyu/SRB</c:v>
                </c:pt>
                <c:pt idx="8">
                  <c:v>9. Sunnanheds Fjällko</c:v>
                </c:pt>
                <c:pt idx="9">
                  <c:v>10. Lindås gård Wagyu Stut</c:v>
                </c:pt>
                <c:pt idx="10">
                  <c:v>11. Limetransit </c:v>
                </c:pt>
                <c:pt idx="11">
                  <c:v>12. Nordic Wagyu Ko</c:v>
                </c:pt>
                <c:pt idx="12">
                  <c:v>13. Nordic Wagyu Stut</c:v>
                </c:pt>
              </c:strCache>
            </c:strRef>
          </c:cat>
          <c:val>
            <c:numRef>
              <c:f>Totalt!$G$15:$G$27</c:f>
              <c:numCache>
                <c:formatCode>0.00</c:formatCode>
                <c:ptCount val="13"/>
                <c:pt idx="0">
                  <c:v>28.725000000000001</c:v>
                </c:pt>
                <c:pt idx="1">
                  <c:v>23.475000000000001</c:v>
                </c:pt>
                <c:pt idx="2">
                  <c:v>32.875</c:v>
                </c:pt>
                <c:pt idx="3">
                  <c:v>28.6</c:v>
                </c:pt>
                <c:pt idx="4">
                  <c:v>32.825000000000003</c:v>
                </c:pt>
                <c:pt idx="5">
                  <c:v>35.174999999999997</c:v>
                </c:pt>
                <c:pt idx="6">
                  <c:v>36.675000000000004</c:v>
                </c:pt>
                <c:pt idx="7">
                  <c:v>41.05</c:v>
                </c:pt>
                <c:pt idx="8">
                  <c:v>35.65</c:v>
                </c:pt>
                <c:pt idx="9">
                  <c:v>43.674999999999997</c:v>
                </c:pt>
                <c:pt idx="10">
                  <c:v>30.099999999999998</c:v>
                </c:pt>
                <c:pt idx="11">
                  <c:v>34.049999999999997</c:v>
                </c:pt>
                <c:pt idx="12">
                  <c:v>42.650000000000006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13-4EDA-9594-121F5DEB9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802688"/>
        <c:axId val="1190817664"/>
      </c:lineChart>
      <c:catAx>
        <c:axId val="11908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0817664"/>
        <c:crosses val="autoZero"/>
        <c:auto val="1"/>
        <c:lblAlgn val="ctr"/>
        <c:lblOffset val="100"/>
        <c:noMultiLvlLbl val="0"/>
      </c:catAx>
      <c:valAx>
        <c:axId val="119081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080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Råvara 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'9'!$B$30:$B$51</c:f>
              <c:strCache>
                <c:ptCount val="22"/>
                <c:pt idx="2">
                  <c:v>Kock 1</c:v>
                </c:pt>
                <c:pt idx="3">
                  <c:v>Kock2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'9'!$C$30:$C$51</c:f>
              <c:numCache>
                <c:formatCode>General</c:formatCode>
                <c:ptCount val="22"/>
                <c:pt idx="2">
                  <c:v>6</c:v>
                </c:pt>
                <c:pt idx="3">
                  <c:v>8.5</c:v>
                </c:pt>
                <c:pt idx="4">
                  <c:v>8</c:v>
                </c:pt>
                <c:pt idx="5">
                  <c:v>7.5</c:v>
                </c:pt>
                <c:pt idx="6">
                  <c:v>7.5</c:v>
                </c:pt>
                <c:pt idx="7">
                  <c:v>8</c:v>
                </c:pt>
                <c:pt idx="8">
                  <c:v>7.5</c:v>
                </c:pt>
                <c:pt idx="9">
                  <c:v>6</c:v>
                </c:pt>
                <c:pt idx="10">
                  <c:v>9</c:v>
                </c:pt>
                <c:pt idx="11">
                  <c:v>8</c:v>
                </c:pt>
                <c:pt idx="12">
                  <c:v>8.5</c:v>
                </c:pt>
                <c:pt idx="13">
                  <c:v>8.5</c:v>
                </c:pt>
                <c:pt idx="14">
                  <c:v>7.5</c:v>
                </c:pt>
                <c:pt idx="15">
                  <c:v>5.5</c:v>
                </c:pt>
                <c:pt idx="16">
                  <c:v>9</c:v>
                </c:pt>
                <c:pt idx="17">
                  <c:v>7.5</c:v>
                </c:pt>
                <c:pt idx="18">
                  <c:v>7</c:v>
                </c:pt>
                <c:pt idx="19">
                  <c:v>7</c:v>
                </c:pt>
                <c:pt idx="20">
                  <c:v>8.5</c:v>
                </c:pt>
                <c:pt idx="21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F-477B-AEE5-849C6DD4BC81}"/>
            </c:ext>
          </c:extLst>
        </c:ser>
        <c:ser>
          <c:idx val="1"/>
          <c:order val="1"/>
          <c:tx>
            <c:strRef>
              <c:f>'9'!$D$27:$D$29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'9'!$B$30:$B$51</c:f>
              <c:strCache>
                <c:ptCount val="22"/>
                <c:pt idx="2">
                  <c:v>Kock 1</c:v>
                </c:pt>
                <c:pt idx="3">
                  <c:v>Kock2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'9'!$D$30:$D$51</c:f>
              <c:numCache>
                <c:formatCode>General</c:formatCode>
                <c:ptCount val="22"/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5.5</c:v>
                </c:pt>
                <c:pt idx="7">
                  <c:v>8.5</c:v>
                </c:pt>
                <c:pt idx="8">
                  <c:v>5.5</c:v>
                </c:pt>
                <c:pt idx="9">
                  <c:v>6</c:v>
                </c:pt>
                <c:pt idx="10">
                  <c:v>8</c:v>
                </c:pt>
                <c:pt idx="11">
                  <c:v>9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5</c:v>
                </c:pt>
                <c:pt idx="19">
                  <c:v>4.5</c:v>
                </c:pt>
                <c:pt idx="20">
                  <c:v>8.5</c:v>
                </c:pt>
                <c:pt idx="2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F-477B-AEE5-849C6DD4BC81}"/>
            </c:ext>
          </c:extLst>
        </c:ser>
        <c:ser>
          <c:idx val="2"/>
          <c:order val="2"/>
          <c:tx>
            <c:strRef>
              <c:f>'9'!$E$27:$E$29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'9'!$B$30:$B$51</c:f>
              <c:strCache>
                <c:ptCount val="22"/>
                <c:pt idx="2">
                  <c:v>Kock 1</c:v>
                </c:pt>
                <c:pt idx="3">
                  <c:v>Kock2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'9'!$E$30:$E$51</c:f>
              <c:numCache>
                <c:formatCode>General</c:formatCode>
                <c:ptCount val="22"/>
                <c:pt idx="2">
                  <c:v>5</c:v>
                </c:pt>
                <c:pt idx="3">
                  <c:v>8</c:v>
                </c:pt>
                <c:pt idx="4">
                  <c:v>7.5</c:v>
                </c:pt>
                <c:pt idx="5">
                  <c:v>7</c:v>
                </c:pt>
                <c:pt idx="6">
                  <c:v>5.5</c:v>
                </c:pt>
                <c:pt idx="7">
                  <c:v>8</c:v>
                </c:pt>
                <c:pt idx="8">
                  <c:v>8</c:v>
                </c:pt>
                <c:pt idx="9">
                  <c:v>6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8.5</c:v>
                </c:pt>
                <c:pt idx="2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F-477B-AEE5-849C6DD4BC81}"/>
            </c:ext>
          </c:extLst>
        </c:ser>
        <c:ser>
          <c:idx val="3"/>
          <c:order val="3"/>
          <c:tx>
            <c:strRef>
              <c:f>'9'!$F$27:$F$29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'9'!$B$30:$B$51</c:f>
              <c:strCache>
                <c:ptCount val="22"/>
                <c:pt idx="2">
                  <c:v>Kock 1</c:v>
                </c:pt>
                <c:pt idx="3">
                  <c:v>Kock2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'9'!$F$30:$F$51</c:f>
              <c:numCache>
                <c:formatCode>General</c:formatCode>
                <c:ptCount val="22"/>
                <c:pt idx="2">
                  <c:v>6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6.5</c:v>
                </c:pt>
                <c:pt idx="7">
                  <c:v>8.5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  <c:pt idx="13">
                  <c:v>7.5</c:v>
                </c:pt>
                <c:pt idx="14">
                  <c:v>6</c:v>
                </c:pt>
                <c:pt idx="15">
                  <c:v>5.5</c:v>
                </c:pt>
                <c:pt idx="16">
                  <c:v>7</c:v>
                </c:pt>
                <c:pt idx="17">
                  <c:v>7</c:v>
                </c:pt>
                <c:pt idx="18">
                  <c:v>5</c:v>
                </c:pt>
                <c:pt idx="19">
                  <c:v>5</c:v>
                </c:pt>
                <c:pt idx="20">
                  <c:v>8.5</c:v>
                </c:pt>
                <c:pt idx="2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4F-477B-AEE5-849C6DD4B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978176"/>
        <c:axId val="1018039040"/>
      </c:lineChart>
      <c:catAx>
        <c:axId val="86797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18039040"/>
        <c:crosses val="autoZero"/>
        <c:auto val="1"/>
        <c:lblAlgn val="ctr"/>
        <c:lblOffset val="100"/>
        <c:noMultiLvlLbl val="0"/>
      </c:catAx>
      <c:valAx>
        <c:axId val="101803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6797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Råvara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'10'!$B$30:$B$51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'10'!$C$30:$C$51</c:f>
              <c:numCache>
                <c:formatCode>General</c:formatCode>
                <c:ptCount val="22"/>
                <c:pt idx="2">
                  <c:v>8.5</c:v>
                </c:pt>
                <c:pt idx="3">
                  <c:v>9</c:v>
                </c:pt>
                <c:pt idx="4">
                  <c:v>8.5</c:v>
                </c:pt>
                <c:pt idx="5">
                  <c:v>9.5</c:v>
                </c:pt>
                <c:pt idx="6">
                  <c:v>10</c:v>
                </c:pt>
                <c:pt idx="7">
                  <c:v>9.5</c:v>
                </c:pt>
                <c:pt idx="8">
                  <c:v>9</c:v>
                </c:pt>
                <c:pt idx="9">
                  <c:v>8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9</c:v>
                </c:pt>
                <c:pt idx="14">
                  <c:v>8.5</c:v>
                </c:pt>
                <c:pt idx="15">
                  <c:v>7.5</c:v>
                </c:pt>
                <c:pt idx="16">
                  <c:v>9</c:v>
                </c:pt>
                <c:pt idx="17">
                  <c:v>9.5</c:v>
                </c:pt>
                <c:pt idx="18">
                  <c:v>9</c:v>
                </c:pt>
                <c:pt idx="19">
                  <c:v>8</c:v>
                </c:pt>
                <c:pt idx="20">
                  <c:v>9</c:v>
                </c:pt>
                <c:pt idx="21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8-421E-97C0-9613EB489FB0}"/>
            </c:ext>
          </c:extLst>
        </c:ser>
        <c:ser>
          <c:idx val="1"/>
          <c:order val="1"/>
          <c:tx>
            <c:strRef>
              <c:f>'10'!$D$27:$D$29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'10'!$B$30:$B$51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'10'!$D$30:$D$51</c:f>
              <c:numCache>
                <c:formatCode>General</c:formatCode>
                <c:ptCount val="22"/>
                <c:pt idx="2">
                  <c:v>8</c:v>
                </c:pt>
                <c:pt idx="3">
                  <c:v>10</c:v>
                </c:pt>
                <c:pt idx="4">
                  <c:v>8.5</c:v>
                </c:pt>
                <c:pt idx="5">
                  <c:v>10</c:v>
                </c:pt>
                <c:pt idx="6">
                  <c:v>9.5</c:v>
                </c:pt>
                <c:pt idx="7">
                  <c:v>10</c:v>
                </c:pt>
                <c:pt idx="8">
                  <c:v>10</c:v>
                </c:pt>
                <c:pt idx="9">
                  <c:v>9</c:v>
                </c:pt>
                <c:pt idx="10">
                  <c:v>10</c:v>
                </c:pt>
                <c:pt idx="11">
                  <c:v>9</c:v>
                </c:pt>
                <c:pt idx="12">
                  <c:v>9</c:v>
                </c:pt>
                <c:pt idx="13">
                  <c:v>10</c:v>
                </c:pt>
                <c:pt idx="14">
                  <c:v>9</c:v>
                </c:pt>
                <c:pt idx="15">
                  <c:v>7.5</c:v>
                </c:pt>
                <c:pt idx="16">
                  <c:v>9.5</c:v>
                </c:pt>
                <c:pt idx="17">
                  <c:v>10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8-421E-97C0-9613EB489FB0}"/>
            </c:ext>
          </c:extLst>
        </c:ser>
        <c:ser>
          <c:idx val="2"/>
          <c:order val="2"/>
          <c:tx>
            <c:strRef>
              <c:f>'10'!$E$27:$E$29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'10'!$B$30:$B$51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'10'!$E$30:$E$51</c:f>
              <c:numCache>
                <c:formatCode>General</c:formatCode>
                <c:ptCount val="22"/>
                <c:pt idx="2">
                  <c:v>8</c:v>
                </c:pt>
                <c:pt idx="3">
                  <c:v>6</c:v>
                </c:pt>
                <c:pt idx="4">
                  <c:v>8.5</c:v>
                </c:pt>
                <c:pt idx="5">
                  <c:v>10</c:v>
                </c:pt>
                <c:pt idx="6">
                  <c:v>9.5</c:v>
                </c:pt>
                <c:pt idx="7">
                  <c:v>8.5</c:v>
                </c:pt>
                <c:pt idx="8">
                  <c:v>8.5</c:v>
                </c:pt>
                <c:pt idx="9">
                  <c:v>9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7</c:v>
                </c:pt>
                <c:pt idx="16">
                  <c:v>9</c:v>
                </c:pt>
                <c:pt idx="17">
                  <c:v>10</c:v>
                </c:pt>
                <c:pt idx="18">
                  <c:v>7</c:v>
                </c:pt>
                <c:pt idx="19">
                  <c:v>9.5</c:v>
                </c:pt>
                <c:pt idx="20">
                  <c:v>10</c:v>
                </c:pt>
                <c:pt idx="21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8-421E-97C0-9613EB489FB0}"/>
            </c:ext>
          </c:extLst>
        </c:ser>
        <c:ser>
          <c:idx val="3"/>
          <c:order val="3"/>
          <c:tx>
            <c:strRef>
              <c:f>'10'!$F$27:$F$29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'10'!$B$30:$B$51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'10'!$F$30:$F$51</c:f>
              <c:numCache>
                <c:formatCode>General</c:formatCode>
                <c:ptCount val="22"/>
                <c:pt idx="2">
                  <c:v>8.5</c:v>
                </c:pt>
                <c:pt idx="3">
                  <c:v>7</c:v>
                </c:pt>
                <c:pt idx="4">
                  <c:v>8.5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7.5</c:v>
                </c:pt>
                <c:pt idx="9">
                  <c:v>9</c:v>
                </c:pt>
                <c:pt idx="10">
                  <c:v>9</c:v>
                </c:pt>
                <c:pt idx="11">
                  <c:v>5</c:v>
                </c:pt>
                <c:pt idx="12">
                  <c:v>8</c:v>
                </c:pt>
                <c:pt idx="13">
                  <c:v>8</c:v>
                </c:pt>
                <c:pt idx="14">
                  <c:v>8.5</c:v>
                </c:pt>
                <c:pt idx="15">
                  <c:v>7.5</c:v>
                </c:pt>
                <c:pt idx="16">
                  <c:v>9.5</c:v>
                </c:pt>
                <c:pt idx="17">
                  <c:v>8</c:v>
                </c:pt>
                <c:pt idx="18">
                  <c:v>9</c:v>
                </c:pt>
                <c:pt idx="19">
                  <c:v>9.5</c:v>
                </c:pt>
                <c:pt idx="20">
                  <c:v>8.5</c:v>
                </c:pt>
                <c:pt idx="21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38-421E-97C0-9613EB489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810176"/>
        <c:axId val="1190809344"/>
      </c:lineChart>
      <c:catAx>
        <c:axId val="119081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0809344"/>
        <c:crosses val="autoZero"/>
        <c:auto val="1"/>
        <c:lblAlgn val="ctr"/>
        <c:lblOffset val="100"/>
        <c:noMultiLvlLbl val="0"/>
      </c:catAx>
      <c:valAx>
        <c:axId val="119080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081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Råvara 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'11'!$C$27:$C$29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'11'!$B$30:$B$51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'11'!$C$30:$C$51</c:f>
              <c:numCache>
                <c:formatCode>General</c:formatCode>
                <c:ptCount val="22"/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1</c:v>
                </c:pt>
                <c:pt idx="6">
                  <c:v>7</c:v>
                </c:pt>
                <c:pt idx="7">
                  <c:v>5</c:v>
                </c:pt>
                <c:pt idx="8">
                  <c:v>5.5</c:v>
                </c:pt>
                <c:pt idx="9">
                  <c:v>7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5.5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7.5</c:v>
                </c:pt>
                <c:pt idx="20">
                  <c:v>7</c:v>
                </c:pt>
                <c:pt idx="2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3-47E7-95EA-D8028CA7BE80}"/>
            </c:ext>
          </c:extLst>
        </c:ser>
        <c:ser>
          <c:idx val="1"/>
          <c:order val="1"/>
          <c:tx>
            <c:strRef>
              <c:f>'11'!$D$27:$D$29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'11'!$B$30:$B$51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'11'!$D$30:$D$51</c:f>
              <c:numCache>
                <c:formatCode>General</c:formatCode>
                <c:ptCount val="22"/>
                <c:pt idx="2">
                  <c:v>4</c:v>
                </c:pt>
                <c:pt idx="3">
                  <c:v>5</c:v>
                </c:pt>
                <c:pt idx="4">
                  <c:v>6.5</c:v>
                </c:pt>
                <c:pt idx="5">
                  <c:v>4.5</c:v>
                </c:pt>
                <c:pt idx="6">
                  <c:v>6.5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6.5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5.5</c:v>
                </c:pt>
                <c:pt idx="18">
                  <c:v>4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3-47E7-95EA-D8028CA7BE80}"/>
            </c:ext>
          </c:extLst>
        </c:ser>
        <c:ser>
          <c:idx val="2"/>
          <c:order val="2"/>
          <c:tx>
            <c:strRef>
              <c:f>'11'!$E$27:$E$29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'11'!$B$30:$B$51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'11'!$E$30:$E$51</c:f>
              <c:numCache>
                <c:formatCode>General</c:formatCode>
                <c:ptCount val="22"/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7.5</c:v>
                </c:pt>
                <c:pt idx="7">
                  <c:v>6.5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7.5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93-47E7-95EA-D8028CA7BE80}"/>
            </c:ext>
          </c:extLst>
        </c:ser>
        <c:ser>
          <c:idx val="3"/>
          <c:order val="3"/>
          <c:tx>
            <c:strRef>
              <c:f>'11'!$F$27:$F$29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'11'!$B$30:$B$51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'11'!$F$30:$F$51</c:f>
              <c:numCache>
                <c:formatCode>General</c:formatCode>
                <c:ptCount val="22"/>
                <c:pt idx="2">
                  <c:v>5</c:v>
                </c:pt>
                <c:pt idx="3">
                  <c:v>8</c:v>
                </c:pt>
                <c:pt idx="4">
                  <c:v>6.5</c:v>
                </c:pt>
                <c:pt idx="5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6.5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7.5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6.5</c:v>
                </c:pt>
                <c:pt idx="19">
                  <c:v>6.5</c:v>
                </c:pt>
                <c:pt idx="20">
                  <c:v>6</c:v>
                </c:pt>
                <c:pt idx="2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93-47E7-95EA-D8028CA7B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2442736"/>
        <c:axId val="1112416800"/>
      </c:lineChart>
      <c:catAx>
        <c:axId val="110244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12416800"/>
        <c:crosses val="autoZero"/>
        <c:auto val="1"/>
        <c:lblAlgn val="ctr"/>
        <c:lblOffset val="100"/>
        <c:noMultiLvlLbl val="0"/>
      </c:catAx>
      <c:valAx>
        <c:axId val="111241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0244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Råvara 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'12'!$B$30:$B$51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'12'!$C$30:$C$51</c:f>
              <c:numCache>
                <c:formatCode>General</c:formatCode>
                <c:ptCount val="22"/>
                <c:pt idx="2">
                  <c:v>5</c:v>
                </c:pt>
                <c:pt idx="3">
                  <c:v>9</c:v>
                </c:pt>
                <c:pt idx="4">
                  <c:v>7.5</c:v>
                </c:pt>
                <c:pt idx="5">
                  <c:v>5.5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7.5</c:v>
                </c:pt>
                <c:pt idx="18">
                  <c:v>7</c:v>
                </c:pt>
                <c:pt idx="19">
                  <c:v>6.5</c:v>
                </c:pt>
                <c:pt idx="20">
                  <c:v>7.5</c:v>
                </c:pt>
                <c:pt idx="2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2-4E27-9859-C48B98F7DA6C}"/>
            </c:ext>
          </c:extLst>
        </c:ser>
        <c:ser>
          <c:idx val="1"/>
          <c:order val="1"/>
          <c:tx>
            <c:strRef>
              <c:f>'12'!$D$27:$D$29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'12'!$B$30:$B$51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'12'!$D$30:$D$51</c:f>
              <c:numCache>
                <c:formatCode>General</c:formatCode>
                <c:ptCount val="22"/>
                <c:pt idx="2">
                  <c:v>6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4</c:v>
                </c:pt>
                <c:pt idx="12">
                  <c:v>6.5</c:v>
                </c:pt>
                <c:pt idx="13">
                  <c:v>9</c:v>
                </c:pt>
                <c:pt idx="14">
                  <c:v>6</c:v>
                </c:pt>
                <c:pt idx="15">
                  <c:v>6.5</c:v>
                </c:pt>
                <c:pt idx="16">
                  <c:v>6</c:v>
                </c:pt>
                <c:pt idx="17">
                  <c:v>7.5</c:v>
                </c:pt>
                <c:pt idx="18">
                  <c:v>4</c:v>
                </c:pt>
                <c:pt idx="19">
                  <c:v>6.5</c:v>
                </c:pt>
                <c:pt idx="20">
                  <c:v>6.5</c:v>
                </c:pt>
                <c:pt idx="2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2-4E27-9859-C48B98F7DA6C}"/>
            </c:ext>
          </c:extLst>
        </c:ser>
        <c:ser>
          <c:idx val="2"/>
          <c:order val="2"/>
          <c:tx>
            <c:strRef>
              <c:f>'12'!$E$27:$E$29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'12'!$B$30:$B$51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'12'!$E$30:$E$51</c:f>
              <c:numCache>
                <c:formatCode>General</c:formatCode>
                <c:ptCount val="22"/>
                <c:pt idx="2">
                  <c:v>6</c:v>
                </c:pt>
                <c:pt idx="3">
                  <c:v>8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6.5</c:v>
                </c:pt>
                <c:pt idx="8">
                  <c:v>8.5</c:v>
                </c:pt>
                <c:pt idx="9">
                  <c:v>7</c:v>
                </c:pt>
                <c:pt idx="10">
                  <c:v>9</c:v>
                </c:pt>
                <c:pt idx="11">
                  <c:v>5</c:v>
                </c:pt>
                <c:pt idx="12">
                  <c:v>7</c:v>
                </c:pt>
                <c:pt idx="13">
                  <c:v>9</c:v>
                </c:pt>
                <c:pt idx="14">
                  <c:v>6</c:v>
                </c:pt>
                <c:pt idx="15">
                  <c:v>6.5</c:v>
                </c:pt>
                <c:pt idx="16">
                  <c:v>5.5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6.5</c:v>
                </c:pt>
                <c:pt idx="2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E2-4E27-9859-C48B98F7DA6C}"/>
            </c:ext>
          </c:extLst>
        </c:ser>
        <c:ser>
          <c:idx val="3"/>
          <c:order val="3"/>
          <c:tx>
            <c:strRef>
              <c:f>'12'!$F$27:$F$29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'12'!$B$30:$B$51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'12'!$F$30:$F$51</c:f>
              <c:numCache>
                <c:formatCode>General</c:formatCode>
                <c:ptCount val="22"/>
                <c:pt idx="2">
                  <c:v>6</c:v>
                </c:pt>
                <c:pt idx="3">
                  <c:v>10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7.5</c:v>
                </c:pt>
                <c:pt idx="9">
                  <c:v>7</c:v>
                </c:pt>
                <c:pt idx="10">
                  <c:v>10</c:v>
                </c:pt>
                <c:pt idx="11">
                  <c:v>4</c:v>
                </c:pt>
                <c:pt idx="12">
                  <c:v>8</c:v>
                </c:pt>
                <c:pt idx="13">
                  <c:v>8</c:v>
                </c:pt>
                <c:pt idx="14">
                  <c:v>6</c:v>
                </c:pt>
                <c:pt idx="15">
                  <c:v>6.5</c:v>
                </c:pt>
                <c:pt idx="16">
                  <c:v>6.5</c:v>
                </c:pt>
                <c:pt idx="17">
                  <c:v>7</c:v>
                </c:pt>
                <c:pt idx="18">
                  <c:v>6</c:v>
                </c:pt>
                <c:pt idx="19">
                  <c:v>7</c:v>
                </c:pt>
                <c:pt idx="20">
                  <c:v>7.5</c:v>
                </c:pt>
                <c:pt idx="2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E2-4E27-9859-C48B98F7D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825984"/>
        <c:axId val="1190820992"/>
      </c:lineChart>
      <c:catAx>
        <c:axId val="11908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0820992"/>
        <c:crosses val="autoZero"/>
        <c:auto val="1"/>
        <c:lblAlgn val="ctr"/>
        <c:lblOffset val="100"/>
        <c:noMultiLvlLbl val="0"/>
      </c:catAx>
      <c:valAx>
        <c:axId val="119082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0825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Råvara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'13'!$C$27:$C$29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'13'!$B$30:$B$51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'13'!$C$30:$C$51</c:f>
              <c:numCache>
                <c:formatCode>General</c:formatCode>
                <c:ptCount val="22"/>
                <c:pt idx="2">
                  <c:v>7</c:v>
                </c:pt>
                <c:pt idx="3">
                  <c:v>10</c:v>
                </c:pt>
                <c:pt idx="4">
                  <c:v>8.5</c:v>
                </c:pt>
                <c:pt idx="5">
                  <c:v>8</c:v>
                </c:pt>
                <c:pt idx="6">
                  <c:v>10</c:v>
                </c:pt>
                <c:pt idx="7">
                  <c:v>9.5</c:v>
                </c:pt>
                <c:pt idx="8">
                  <c:v>9.5</c:v>
                </c:pt>
                <c:pt idx="9">
                  <c:v>9</c:v>
                </c:pt>
                <c:pt idx="10">
                  <c:v>10</c:v>
                </c:pt>
                <c:pt idx="11">
                  <c:v>9</c:v>
                </c:pt>
                <c:pt idx="12">
                  <c:v>9</c:v>
                </c:pt>
                <c:pt idx="13">
                  <c:v>9.5</c:v>
                </c:pt>
                <c:pt idx="14">
                  <c:v>8.5</c:v>
                </c:pt>
                <c:pt idx="15">
                  <c:v>8</c:v>
                </c:pt>
                <c:pt idx="16">
                  <c:v>7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E-4EC1-B42C-703FF6353DE0}"/>
            </c:ext>
          </c:extLst>
        </c:ser>
        <c:ser>
          <c:idx val="1"/>
          <c:order val="1"/>
          <c:tx>
            <c:strRef>
              <c:f>'13'!$D$27:$D$29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'13'!$B$30:$B$51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'13'!$D$30:$D$51</c:f>
              <c:numCache>
                <c:formatCode>General</c:formatCode>
                <c:ptCount val="22"/>
                <c:pt idx="2">
                  <c:v>7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9.5</c:v>
                </c:pt>
                <c:pt idx="7">
                  <c:v>8.5</c:v>
                </c:pt>
                <c:pt idx="8">
                  <c:v>9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8</c:v>
                </c:pt>
                <c:pt idx="15">
                  <c:v>7.5</c:v>
                </c:pt>
                <c:pt idx="16">
                  <c:v>9</c:v>
                </c:pt>
                <c:pt idx="17">
                  <c:v>9.5</c:v>
                </c:pt>
                <c:pt idx="18">
                  <c:v>9</c:v>
                </c:pt>
                <c:pt idx="19">
                  <c:v>7.5</c:v>
                </c:pt>
                <c:pt idx="20">
                  <c:v>9</c:v>
                </c:pt>
                <c:pt idx="2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E-4EC1-B42C-703FF6353DE0}"/>
            </c:ext>
          </c:extLst>
        </c:ser>
        <c:ser>
          <c:idx val="2"/>
          <c:order val="2"/>
          <c:tx>
            <c:strRef>
              <c:f>'13'!$E$27:$E$29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'13'!$B$30:$B$51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'13'!$E$30:$E$51</c:f>
              <c:numCache>
                <c:formatCode>General</c:formatCode>
                <c:ptCount val="22"/>
                <c:pt idx="2">
                  <c:v>7</c:v>
                </c:pt>
                <c:pt idx="3">
                  <c:v>9</c:v>
                </c:pt>
                <c:pt idx="4">
                  <c:v>8.5</c:v>
                </c:pt>
                <c:pt idx="5">
                  <c:v>8.5</c:v>
                </c:pt>
                <c:pt idx="6">
                  <c:v>9.5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9</c:v>
                </c:pt>
                <c:pt idx="14">
                  <c:v>8.5</c:v>
                </c:pt>
                <c:pt idx="15">
                  <c:v>7.5</c:v>
                </c:pt>
                <c:pt idx="16">
                  <c:v>8</c:v>
                </c:pt>
                <c:pt idx="17">
                  <c:v>9.5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E-4EC1-B42C-703FF6353DE0}"/>
            </c:ext>
          </c:extLst>
        </c:ser>
        <c:ser>
          <c:idx val="3"/>
          <c:order val="3"/>
          <c:tx>
            <c:strRef>
              <c:f>'13'!$F$27:$F$29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'13'!$B$30:$B$51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'13'!$F$30:$F$51</c:f>
              <c:numCache>
                <c:formatCode>General</c:formatCode>
                <c:ptCount val="22"/>
                <c:pt idx="2">
                  <c:v>7.5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9.5</c:v>
                </c:pt>
                <c:pt idx="8">
                  <c:v>9</c:v>
                </c:pt>
                <c:pt idx="9">
                  <c:v>9</c:v>
                </c:pt>
                <c:pt idx="10">
                  <c:v>10</c:v>
                </c:pt>
                <c:pt idx="11">
                  <c:v>8</c:v>
                </c:pt>
                <c:pt idx="12">
                  <c:v>8.5</c:v>
                </c:pt>
                <c:pt idx="13">
                  <c:v>9</c:v>
                </c:pt>
                <c:pt idx="14">
                  <c:v>8.5</c:v>
                </c:pt>
                <c:pt idx="15">
                  <c:v>6.5</c:v>
                </c:pt>
                <c:pt idx="16">
                  <c:v>6.5</c:v>
                </c:pt>
                <c:pt idx="17">
                  <c:v>7</c:v>
                </c:pt>
                <c:pt idx="18">
                  <c:v>7</c:v>
                </c:pt>
                <c:pt idx="19">
                  <c:v>8.5</c:v>
                </c:pt>
                <c:pt idx="20">
                  <c:v>7.5</c:v>
                </c:pt>
                <c:pt idx="2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AE-4EC1-B42C-703FF6353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0774944"/>
        <c:axId val="1020658224"/>
      </c:lineChart>
      <c:catAx>
        <c:axId val="104077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20658224"/>
        <c:crosses val="autoZero"/>
        <c:auto val="1"/>
        <c:lblAlgn val="ctr"/>
        <c:lblOffset val="100"/>
        <c:noMultiLvlLbl val="0"/>
      </c:catAx>
      <c:valAx>
        <c:axId val="102065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4077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Råvara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'1'!$C$30:$C$51</c:f>
              <c:numCache>
                <c:formatCode>General</c:formatCode>
                <c:ptCount val="22"/>
                <c:pt idx="2">
                  <c:v>5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5</c:v>
                </c:pt>
                <c:pt idx="7">
                  <c:v>6.5</c:v>
                </c:pt>
                <c:pt idx="8">
                  <c:v>5.5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7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E-42CE-BCD1-B832E5178D3D}"/>
            </c:ext>
          </c:extLst>
        </c:ser>
        <c:ser>
          <c:idx val="1"/>
          <c:order val="1"/>
          <c:tx>
            <c:strRef>
              <c:f>'1'!$D$27:$D$29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'1'!$D$30:$D$51</c:f>
              <c:numCache>
                <c:formatCode>General</c:formatCode>
                <c:ptCount val="22"/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5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</c:v>
                </c:pt>
                <c:pt idx="18">
                  <c:v>5</c:v>
                </c:pt>
                <c:pt idx="19">
                  <c:v>5</c:v>
                </c:pt>
                <c:pt idx="20">
                  <c:v>6.5</c:v>
                </c:pt>
                <c:pt idx="2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E-42CE-BCD1-B832E5178D3D}"/>
            </c:ext>
          </c:extLst>
        </c:ser>
        <c:ser>
          <c:idx val="2"/>
          <c:order val="2"/>
          <c:tx>
            <c:strRef>
              <c:f>'1'!$E$27:$E$29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'1'!$E$30:$E$51</c:f>
              <c:numCache>
                <c:formatCode>General</c:formatCode>
                <c:ptCount val="22"/>
                <c:pt idx="2">
                  <c:v>4.5</c:v>
                </c:pt>
                <c:pt idx="3">
                  <c:v>4</c:v>
                </c:pt>
                <c:pt idx="4">
                  <c:v>8.5</c:v>
                </c:pt>
                <c:pt idx="5">
                  <c:v>5.5</c:v>
                </c:pt>
                <c:pt idx="6">
                  <c:v>4.5</c:v>
                </c:pt>
                <c:pt idx="7">
                  <c:v>7</c:v>
                </c:pt>
                <c:pt idx="8">
                  <c:v>5</c:v>
                </c:pt>
                <c:pt idx="9">
                  <c:v>5.5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6</c:v>
                </c:pt>
                <c:pt idx="20">
                  <c:v>7.5</c:v>
                </c:pt>
                <c:pt idx="2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5E-42CE-BCD1-B832E5178D3D}"/>
            </c:ext>
          </c:extLst>
        </c:ser>
        <c:ser>
          <c:idx val="3"/>
          <c:order val="3"/>
          <c:tx>
            <c:strRef>
              <c:f>'1'!$F$27:$F$29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'1'!$F$30:$F$51</c:f>
              <c:numCache>
                <c:formatCode>General</c:formatCode>
                <c:ptCount val="22"/>
                <c:pt idx="2">
                  <c:v>6</c:v>
                </c:pt>
                <c:pt idx="3">
                  <c:v>4.5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5.5</c:v>
                </c:pt>
                <c:pt idx="13">
                  <c:v>6</c:v>
                </c:pt>
                <c:pt idx="14">
                  <c:v>7</c:v>
                </c:pt>
                <c:pt idx="15">
                  <c:v>7.5</c:v>
                </c:pt>
                <c:pt idx="16">
                  <c:v>6.5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5E-42CE-BCD1-B832E517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3443968"/>
        <c:axId val="863442304"/>
      </c:lineChart>
      <c:catAx>
        <c:axId val="86344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63442304"/>
        <c:crosses val="autoZero"/>
        <c:auto val="1"/>
        <c:lblAlgn val="ctr"/>
        <c:lblOffset val="100"/>
        <c:noMultiLvlLbl val="0"/>
      </c:catAx>
      <c:valAx>
        <c:axId val="86344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6344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Råvara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'2'!$C$30:$C$51</c:f>
              <c:numCache>
                <c:formatCode>General</c:formatCode>
                <c:ptCount val="22"/>
                <c:pt idx="2">
                  <c:v>4</c:v>
                </c:pt>
                <c:pt idx="3">
                  <c:v>6</c:v>
                </c:pt>
                <c:pt idx="4">
                  <c:v>5.5</c:v>
                </c:pt>
                <c:pt idx="5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3</c:v>
                </c:pt>
                <c:pt idx="19">
                  <c:v>6.5</c:v>
                </c:pt>
                <c:pt idx="20">
                  <c:v>6</c:v>
                </c:pt>
                <c:pt idx="21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C-4412-9B33-C40EB8499F78}"/>
            </c:ext>
          </c:extLst>
        </c:ser>
        <c:ser>
          <c:idx val="1"/>
          <c:order val="1"/>
          <c:tx>
            <c:strRef>
              <c:f>'2'!$D$27:$D$29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'2'!$D$30:$D$51</c:f>
              <c:numCache>
                <c:formatCode>General</c:formatCode>
                <c:ptCount val="22"/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2.5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6.5</c:v>
                </c:pt>
                <c:pt idx="16">
                  <c:v>8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C-4412-9B33-C40EB8499F78}"/>
            </c:ext>
          </c:extLst>
        </c:ser>
        <c:ser>
          <c:idx val="2"/>
          <c:order val="2"/>
          <c:tx>
            <c:strRef>
              <c:f>'2'!$E$27:$E$29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'2'!$E$30:$E$51</c:f>
              <c:numCache>
                <c:formatCode>General</c:formatCode>
                <c:ptCount val="22"/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2.5</c:v>
                </c:pt>
                <c:pt idx="7">
                  <c:v>2</c:v>
                </c:pt>
                <c:pt idx="8">
                  <c:v>6</c:v>
                </c:pt>
                <c:pt idx="9">
                  <c:v>4.5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6.5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4C-4412-9B33-C40EB8499F78}"/>
            </c:ext>
          </c:extLst>
        </c:ser>
        <c:ser>
          <c:idx val="3"/>
          <c:order val="3"/>
          <c:tx>
            <c:strRef>
              <c:f>'2'!$F$27:$F$29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</c:v>
                </c:pt>
                <c:pt idx="20">
                  <c:v>Kock 19</c:v>
                </c:pt>
                <c:pt idx="21">
                  <c:v>Kock 20</c:v>
                </c:pt>
              </c:strCache>
            </c:strRef>
          </c:cat>
          <c:val>
            <c:numRef>
              <c:f>'2'!$F$30:$F$51</c:f>
              <c:numCache>
                <c:formatCode>General</c:formatCode>
                <c:ptCount val="22"/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5.5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2</c:v>
                </c:pt>
                <c:pt idx="19">
                  <c:v>4.5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4C-4412-9B33-C40EB8499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081664"/>
        <c:axId val="477079584"/>
      </c:lineChart>
      <c:catAx>
        <c:axId val="47708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7079584"/>
        <c:crosses val="autoZero"/>
        <c:auto val="1"/>
        <c:lblAlgn val="ctr"/>
        <c:lblOffset val="100"/>
        <c:noMultiLvlLbl val="0"/>
      </c:catAx>
      <c:valAx>
        <c:axId val="47707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708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Råvara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'3'!$C$30:$C$51</c:f>
              <c:numCache>
                <c:formatCode>General</c:formatCode>
                <c:ptCount val="22"/>
                <c:pt idx="2">
                  <c:v>7</c:v>
                </c:pt>
                <c:pt idx="3">
                  <c:v>8.5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6.5</c:v>
                </c:pt>
                <c:pt idx="8">
                  <c:v>6.5</c:v>
                </c:pt>
                <c:pt idx="9">
                  <c:v>7.5</c:v>
                </c:pt>
                <c:pt idx="10">
                  <c:v>7</c:v>
                </c:pt>
                <c:pt idx="11">
                  <c:v>7</c:v>
                </c:pt>
                <c:pt idx="12">
                  <c:v>6.5</c:v>
                </c:pt>
                <c:pt idx="13">
                  <c:v>6.5</c:v>
                </c:pt>
                <c:pt idx="14">
                  <c:v>7</c:v>
                </c:pt>
                <c:pt idx="15">
                  <c:v>6</c:v>
                </c:pt>
                <c:pt idx="16">
                  <c:v>7.5</c:v>
                </c:pt>
                <c:pt idx="17">
                  <c:v>5.5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1-4534-8522-2E9EFB60C058}"/>
            </c:ext>
          </c:extLst>
        </c:ser>
        <c:ser>
          <c:idx val="1"/>
          <c:order val="1"/>
          <c:tx>
            <c:strRef>
              <c:f>'3'!$D$27:$D$29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'3'!$D$30:$D$51</c:f>
              <c:numCache>
                <c:formatCode>General</c:formatCode>
                <c:ptCount val="22"/>
                <c:pt idx="2">
                  <c:v>6</c:v>
                </c:pt>
                <c:pt idx="3">
                  <c:v>10</c:v>
                </c:pt>
                <c:pt idx="4">
                  <c:v>5</c:v>
                </c:pt>
                <c:pt idx="5">
                  <c:v>4</c:v>
                </c:pt>
                <c:pt idx="6">
                  <c:v>5.5</c:v>
                </c:pt>
                <c:pt idx="7">
                  <c:v>4.5</c:v>
                </c:pt>
                <c:pt idx="8">
                  <c:v>7.5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5.5</c:v>
                </c:pt>
                <c:pt idx="13">
                  <c:v>6.5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5.5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1-4534-8522-2E9EFB60C058}"/>
            </c:ext>
          </c:extLst>
        </c:ser>
        <c:ser>
          <c:idx val="2"/>
          <c:order val="2"/>
          <c:tx>
            <c:strRef>
              <c:f>'3'!$E$27:$E$29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'3'!$E$30:$E$51</c:f>
              <c:numCache>
                <c:formatCode>General</c:formatCode>
                <c:ptCount val="22"/>
                <c:pt idx="2">
                  <c:v>6</c:v>
                </c:pt>
                <c:pt idx="3">
                  <c:v>9.5</c:v>
                </c:pt>
                <c:pt idx="4">
                  <c:v>5</c:v>
                </c:pt>
                <c:pt idx="5">
                  <c:v>4.5</c:v>
                </c:pt>
                <c:pt idx="6">
                  <c:v>5.5</c:v>
                </c:pt>
                <c:pt idx="7">
                  <c:v>5.5</c:v>
                </c:pt>
                <c:pt idx="8">
                  <c:v>9</c:v>
                </c:pt>
                <c:pt idx="9">
                  <c:v>7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6.5</c:v>
                </c:pt>
                <c:pt idx="14">
                  <c:v>6</c:v>
                </c:pt>
                <c:pt idx="15">
                  <c:v>7.5</c:v>
                </c:pt>
                <c:pt idx="16">
                  <c:v>5</c:v>
                </c:pt>
                <c:pt idx="17">
                  <c:v>6.5</c:v>
                </c:pt>
                <c:pt idx="18">
                  <c:v>5</c:v>
                </c:pt>
                <c:pt idx="19">
                  <c:v>9</c:v>
                </c:pt>
                <c:pt idx="20">
                  <c:v>8</c:v>
                </c:pt>
                <c:pt idx="2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81-4534-8522-2E9EFB60C058}"/>
            </c:ext>
          </c:extLst>
        </c:ser>
        <c:ser>
          <c:idx val="3"/>
          <c:order val="3"/>
          <c:tx>
            <c:strRef>
              <c:f>'3'!$F$27:$F$29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'3'!$F$30:$F$51</c:f>
              <c:numCache>
                <c:formatCode>General</c:formatCode>
                <c:ptCount val="22"/>
                <c:pt idx="2">
                  <c:v>6</c:v>
                </c:pt>
                <c:pt idx="3">
                  <c:v>10</c:v>
                </c:pt>
                <c:pt idx="4">
                  <c:v>5.5</c:v>
                </c:pt>
                <c:pt idx="5">
                  <c:v>5.5</c:v>
                </c:pt>
                <c:pt idx="6">
                  <c:v>6</c:v>
                </c:pt>
                <c:pt idx="7">
                  <c:v>5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6.5</c:v>
                </c:pt>
                <c:pt idx="14">
                  <c:v>6</c:v>
                </c:pt>
                <c:pt idx="15">
                  <c:v>7.5</c:v>
                </c:pt>
                <c:pt idx="16">
                  <c:v>7.5</c:v>
                </c:pt>
                <c:pt idx="17">
                  <c:v>7</c:v>
                </c:pt>
                <c:pt idx="18">
                  <c:v>5</c:v>
                </c:pt>
                <c:pt idx="19">
                  <c:v>8</c:v>
                </c:pt>
                <c:pt idx="20">
                  <c:v>6</c:v>
                </c:pt>
                <c:pt idx="2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81-4534-8522-2E9EFB60C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3341728"/>
        <c:axId val="1023343808"/>
      </c:lineChart>
      <c:catAx>
        <c:axId val="102334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23343808"/>
        <c:crosses val="autoZero"/>
        <c:auto val="1"/>
        <c:lblAlgn val="ctr"/>
        <c:lblOffset val="100"/>
        <c:noMultiLvlLbl val="0"/>
      </c:catAx>
      <c:valAx>
        <c:axId val="102334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2334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Råvara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'4'!$C$30:$C$51</c:f>
              <c:numCache>
                <c:formatCode>General</c:formatCode>
                <c:ptCount val="22"/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6.5</c:v>
                </c:pt>
                <c:pt idx="8">
                  <c:v>3</c:v>
                </c:pt>
                <c:pt idx="9">
                  <c:v>4.5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4</c:v>
                </c:pt>
                <c:pt idx="14">
                  <c:v>6</c:v>
                </c:pt>
                <c:pt idx="15">
                  <c:v>5</c:v>
                </c:pt>
                <c:pt idx="16">
                  <c:v>7.5</c:v>
                </c:pt>
                <c:pt idx="17">
                  <c:v>7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4-487E-954D-ACC17C74331C}"/>
            </c:ext>
          </c:extLst>
        </c:ser>
        <c:ser>
          <c:idx val="1"/>
          <c:order val="1"/>
          <c:tx>
            <c:strRef>
              <c:f>'4'!$D$27:$D$29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'4'!$D$30:$D$51</c:f>
              <c:numCache>
                <c:formatCode>General</c:formatCode>
                <c:ptCount val="22"/>
                <c:pt idx="2">
                  <c:v>6</c:v>
                </c:pt>
                <c:pt idx="3">
                  <c:v>5</c:v>
                </c:pt>
                <c:pt idx="4">
                  <c:v>5.5</c:v>
                </c:pt>
                <c:pt idx="5">
                  <c:v>4.5</c:v>
                </c:pt>
                <c:pt idx="6">
                  <c:v>7.5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9.5</c:v>
                </c:pt>
                <c:pt idx="17">
                  <c:v>8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4-487E-954D-ACC17C74331C}"/>
            </c:ext>
          </c:extLst>
        </c:ser>
        <c:ser>
          <c:idx val="2"/>
          <c:order val="2"/>
          <c:tx>
            <c:strRef>
              <c:f>'4'!$E$27:$E$29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'4'!$E$30:$E$51</c:f>
              <c:numCache>
                <c:formatCode>General</c:formatCode>
                <c:ptCount val="22"/>
                <c:pt idx="2">
                  <c:v>6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7.5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6</c:v>
                </c:pt>
                <c:pt idx="15">
                  <c:v>7.5</c:v>
                </c:pt>
                <c:pt idx="16">
                  <c:v>9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5</c:v>
                </c:pt>
                <c:pt idx="21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E4-487E-954D-ACC17C74331C}"/>
            </c:ext>
          </c:extLst>
        </c:ser>
        <c:ser>
          <c:idx val="3"/>
          <c:order val="3"/>
          <c:tx>
            <c:strRef>
              <c:f>'4'!$F$27:$F$29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'4'!$F$30:$F$51</c:f>
              <c:numCache>
                <c:formatCode>General</c:formatCode>
                <c:ptCount val="22"/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4.5</c:v>
                </c:pt>
                <c:pt idx="6">
                  <c:v>7.5</c:v>
                </c:pt>
                <c:pt idx="7">
                  <c:v>8</c:v>
                </c:pt>
                <c:pt idx="8">
                  <c:v>4</c:v>
                </c:pt>
                <c:pt idx="9">
                  <c:v>6.5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4</c:v>
                </c:pt>
                <c:pt idx="14">
                  <c:v>7</c:v>
                </c:pt>
                <c:pt idx="15">
                  <c:v>7.5</c:v>
                </c:pt>
                <c:pt idx="16">
                  <c:v>6.5</c:v>
                </c:pt>
                <c:pt idx="17">
                  <c:v>2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E4-487E-954D-ACC17C743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1749888"/>
        <c:axId val="1101749472"/>
      </c:lineChart>
      <c:catAx>
        <c:axId val="110174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01749472"/>
        <c:crosses val="autoZero"/>
        <c:auto val="1"/>
        <c:lblAlgn val="ctr"/>
        <c:lblOffset val="100"/>
        <c:noMultiLvlLbl val="0"/>
      </c:catAx>
      <c:valAx>
        <c:axId val="110174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0174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Råvara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'5'!$B$30:$B$51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'5'!$C$30:$C$51</c:f>
              <c:numCache>
                <c:formatCode>General</c:formatCode>
                <c:ptCount val="22"/>
                <c:pt idx="2">
                  <c:v>6</c:v>
                </c:pt>
                <c:pt idx="3">
                  <c:v>7</c:v>
                </c:pt>
                <c:pt idx="4">
                  <c:v>6.5</c:v>
                </c:pt>
                <c:pt idx="5">
                  <c:v>3</c:v>
                </c:pt>
                <c:pt idx="6">
                  <c:v>7.5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7.5</c:v>
                </c:pt>
                <c:pt idx="13">
                  <c:v>7.5</c:v>
                </c:pt>
                <c:pt idx="14">
                  <c:v>8</c:v>
                </c:pt>
                <c:pt idx="15">
                  <c:v>5.5</c:v>
                </c:pt>
                <c:pt idx="16">
                  <c:v>8</c:v>
                </c:pt>
                <c:pt idx="17">
                  <c:v>5.5</c:v>
                </c:pt>
                <c:pt idx="18">
                  <c:v>6</c:v>
                </c:pt>
                <c:pt idx="19">
                  <c:v>6</c:v>
                </c:pt>
                <c:pt idx="20">
                  <c:v>7.5</c:v>
                </c:pt>
                <c:pt idx="2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1-4E4B-ABA4-1B06285C43A3}"/>
            </c:ext>
          </c:extLst>
        </c:ser>
        <c:ser>
          <c:idx val="1"/>
          <c:order val="1"/>
          <c:tx>
            <c:strRef>
              <c:f>'5'!$D$27:$D$29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'5'!$B$30:$B$51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'5'!$D$30:$D$51</c:f>
              <c:numCache>
                <c:formatCode>General</c:formatCode>
                <c:ptCount val="22"/>
                <c:pt idx="2">
                  <c:v>5</c:v>
                </c:pt>
                <c:pt idx="3">
                  <c:v>9</c:v>
                </c:pt>
                <c:pt idx="4">
                  <c:v>5</c:v>
                </c:pt>
                <c:pt idx="5">
                  <c:v>2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8</c:v>
                </c:pt>
                <c:pt idx="11">
                  <c:v>6</c:v>
                </c:pt>
                <c:pt idx="12">
                  <c:v>9</c:v>
                </c:pt>
                <c:pt idx="13">
                  <c:v>5.5</c:v>
                </c:pt>
                <c:pt idx="14">
                  <c:v>8</c:v>
                </c:pt>
                <c:pt idx="15">
                  <c:v>7</c:v>
                </c:pt>
                <c:pt idx="16">
                  <c:v>7.5</c:v>
                </c:pt>
                <c:pt idx="17">
                  <c:v>6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1-4E4B-ABA4-1B06285C43A3}"/>
            </c:ext>
          </c:extLst>
        </c:ser>
        <c:ser>
          <c:idx val="2"/>
          <c:order val="2"/>
          <c:tx>
            <c:strRef>
              <c:f>'5'!$E$27:$E$29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'5'!$B$30:$B$51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'5'!$E$30:$E$51</c:f>
              <c:numCache>
                <c:formatCode>General</c:formatCode>
                <c:ptCount val="22"/>
                <c:pt idx="2">
                  <c:v>5</c:v>
                </c:pt>
                <c:pt idx="3">
                  <c:v>9</c:v>
                </c:pt>
                <c:pt idx="4">
                  <c:v>5</c:v>
                </c:pt>
                <c:pt idx="5">
                  <c:v>2</c:v>
                </c:pt>
                <c:pt idx="6">
                  <c:v>6.5</c:v>
                </c:pt>
                <c:pt idx="7">
                  <c:v>6.5</c:v>
                </c:pt>
                <c:pt idx="8">
                  <c:v>6</c:v>
                </c:pt>
                <c:pt idx="9">
                  <c:v>7.5</c:v>
                </c:pt>
                <c:pt idx="10">
                  <c:v>8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8.5</c:v>
                </c:pt>
                <c:pt idx="15">
                  <c:v>8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6</c:v>
                </c:pt>
                <c:pt idx="20">
                  <c:v>6.5</c:v>
                </c:pt>
                <c:pt idx="2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D1-4E4B-ABA4-1B06285C43A3}"/>
            </c:ext>
          </c:extLst>
        </c:ser>
        <c:ser>
          <c:idx val="3"/>
          <c:order val="3"/>
          <c:tx>
            <c:strRef>
              <c:f>'5'!$F$27:$F$29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'5'!$B$30:$B$51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'5'!$F$30:$F$51</c:f>
              <c:numCache>
                <c:formatCode>General</c:formatCode>
                <c:ptCount val="22"/>
                <c:pt idx="2">
                  <c:v>4</c:v>
                </c:pt>
                <c:pt idx="3">
                  <c:v>10</c:v>
                </c:pt>
                <c:pt idx="4">
                  <c:v>6.5</c:v>
                </c:pt>
                <c:pt idx="5">
                  <c:v>4</c:v>
                </c:pt>
                <c:pt idx="6">
                  <c:v>8.5</c:v>
                </c:pt>
                <c:pt idx="7">
                  <c:v>7.5</c:v>
                </c:pt>
                <c:pt idx="8">
                  <c:v>8</c:v>
                </c:pt>
                <c:pt idx="9">
                  <c:v>7.5</c:v>
                </c:pt>
                <c:pt idx="10">
                  <c:v>9</c:v>
                </c:pt>
                <c:pt idx="11">
                  <c:v>6</c:v>
                </c:pt>
                <c:pt idx="12">
                  <c:v>8.5</c:v>
                </c:pt>
                <c:pt idx="13">
                  <c:v>5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3.5</c:v>
                </c:pt>
                <c:pt idx="18">
                  <c:v>3</c:v>
                </c:pt>
                <c:pt idx="19">
                  <c:v>5</c:v>
                </c:pt>
                <c:pt idx="20">
                  <c:v>8</c:v>
                </c:pt>
                <c:pt idx="2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D1-4E4B-ABA4-1B06285C4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4107440"/>
        <c:axId val="874099952"/>
      </c:lineChart>
      <c:catAx>
        <c:axId val="87410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74099952"/>
        <c:crosses val="autoZero"/>
        <c:auto val="1"/>
        <c:lblAlgn val="ctr"/>
        <c:lblOffset val="100"/>
        <c:noMultiLvlLbl val="0"/>
      </c:catAx>
      <c:valAx>
        <c:axId val="87409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7410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Råvara 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'6'!$B$30:$B$51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'6'!$C$30:$C$51</c:f>
              <c:numCache>
                <c:formatCode>General</c:formatCode>
                <c:ptCount val="22"/>
                <c:pt idx="2">
                  <c:v>8</c:v>
                </c:pt>
                <c:pt idx="3">
                  <c:v>7</c:v>
                </c:pt>
                <c:pt idx="4">
                  <c:v>7.5</c:v>
                </c:pt>
                <c:pt idx="5">
                  <c:v>9</c:v>
                </c:pt>
                <c:pt idx="6">
                  <c:v>7.5</c:v>
                </c:pt>
                <c:pt idx="7">
                  <c:v>8.5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8.5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</c:v>
                </c:pt>
                <c:pt idx="17">
                  <c:v>8.5</c:v>
                </c:pt>
                <c:pt idx="18">
                  <c:v>8</c:v>
                </c:pt>
                <c:pt idx="19">
                  <c:v>8</c:v>
                </c:pt>
                <c:pt idx="20">
                  <c:v>9</c:v>
                </c:pt>
                <c:pt idx="2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E-450B-81F6-D4E33FF8758B}"/>
            </c:ext>
          </c:extLst>
        </c:ser>
        <c:ser>
          <c:idx val="1"/>
          <c:order val="1"/>
          <c:tx>
            <c:strRef>
              <c:f>'6'!$D$27:$D$29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'6'!$B$30:$B$51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'6'!$D$30:$D$51</c:f>
              <c:numCache>
                <c:formatCode>General</c:formatCode>
                <c:ptCount val="22"/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7</c:v>
                </c:pt>
                <c:pt idx="12">
                  <c:v>8</c:v>
                </c:pt>
                <c:pt idx="13">
                  <c:v>6.5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9.5</c:v>
                </c:pt>
                <c:pt idx="18">
                  <c:v>7</c:v>
                </c:pt>
                <c:pt idx="19">
                  <c:v>7</c:v>
                </c:pt>
                <c:pt idx="20">
                  <c:v>6.5</c:v>
                </c:pt>
                <c:pt idx="2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E-450B-81F6-D4E33FF8758B}"/>
            </c:ext>
          </c:extLst>
        </c:ser>
        <c:ser>
          <c:idx val="2"/>
          <c:order val="2"/>
          <c:tx>
            <c:strRef>
              <c:f>'6'!$E$27:$E$29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'6'!$B$30:$B$51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'6'!$E$30:$E$51</c:f>
              <c:numCache>
                <c:formatCode>General</c:formatCode>
                <c:ptCount val="22"/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7</c:v>
                </c:pt>
                <c:pt idx="12">
                  <c:v>8</c:v>
                </c:pt>
                <c:pt idx="13">
                  <c:v>5.5</c:v>
                </c:pt>
                <c:pt idx="14">
                  <c:v>7</c:v>
                </c:pt>
                <c:pt idx="15">
                  <c:v>6.5</c:v>
                </c:pt>
                <c:pt idx="16">
                  <c:v>8.5</c:v>
                </c:pt>
                <c:pt idx="17">
                  <c:v>9</c:v>
                </c:pt>
                <c:pt idx="18">
                  <c:v>7</c:v>
                </c:pt>
                <c:pt idx="19">
                  <c:v>6</c:v>
                </c:pt>
                <c:pt idx="20">
                  <c:v>6.5</c:v>
                </c:pt>
                <c:pt idx="2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7E-450B-81F6-D4E33FF8758B}"/>
            </c:ext>
          </c:extLst>
        </c:ser>
        <c:ser>
          <c:idx val="3"/>
          <c:order val="3"/>
          <c:tx>
            <c:strRef>
              <c:f>'6'!$F$27:$F$29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'6'!$B$30:$B$51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'6'!$F$30:$F$51</c:f>
              <c:numCache>
                <c:formatCode>General</c:formatCode>
                <c:ptCount val="22"/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6.5</c:v>
                </c:pt>
                <c:pt idx="6">
                  <c:v>6.5</c:v>
                </c:pt>
                <c:pt idx="7">
                  <c:v>5.5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6</c:v>
                </c:pt>
                <c:pt idx="14">
                  <c:v>8.5</c:v>
                </c:pt>
                <c:pt idx="15">
                  <c:v>6.5</c:v>
                </c:pt>
                <c:pt idx="16">
                  <c:v>9.5</c:v>
                </c:pt>
                <c:pt idx="17">
                  <c:v>9</c:v>
                </c:pt>
                <c:pt idx="18">
                  <c:v>7</c:v>
                </c:pt>
                <c:pt idx="19">
                  <c:v>6.5</c:v>
                </c:pt>
                <c:pt idx="20">
                  <c:v>5</c:v>
                </c:pt>
                <c:pt idx="2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7E-450B-81F6-D4E33FF87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7122080"/>
        <c:axId val="1027123328"/>
      </c:lineChart>
      <c:catAx>
        <c:axId val="102712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27123328"/>
        <c:crosses val="autoZero"/>
        <c:auto val="1"/>
        <c:lblAlgn val="ctr"/>
        <c:lblOffset val="100"/>
        <c:noMultiLvlLbl val="0"/>
      </c:catAx>
      <c:valAx>
        <c:axId val="1027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2712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Råvara 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'7'!$B$30:$B$51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'7'!$C$30:$C$51</c:f>
              <c:numCache>
                <c:formatCode>General</c:formatCode>
                <c:ptCount val="22"/>
                <c:pt idx="2">
                  <c:v>8</c:v>
                </c:pt>
                <c:pt idx="3">
                  <c:v>8.5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6.5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  <c:pt idx="13">
                  <c:v>7.5</c:v>
                </c:pt>
                <c:pt idx="14">
                  <c:v>7.5</c:v>
                </c:pt>
                <c:pt idx="15">
                  <c:v>6.5</c:v>
                </c:pt>
                <c:pt idx="16">
                  <c:v>8</c:v>
                </c:pt>
                <c:pt idx="17">
                  <c:v>8</c:v>
                </c:pt>
                <c:pt idx="18">
                  <c:v>7</c:v>
                </c:pt>
                <c:pt idx="19">
                  <c:v>8</c:v>
                </c:pt>
                <c:pt idx="20">
                  <c:v>8.5</c:v>
                </c:pt>
                <c:pt idx="2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4-4380-A9FF-469C36ED9259}"/>
            </c:ext>
          </c:extLst>
        </c:ser>
        <c:ser>
          <c:idx val="1"/>
          <c:order val="1"/>
          <c:tx>
            <c:strRef>
              <c:f>'7'!$D$27:$D$29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'7'!$B$30:$B$51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'7'!$D$30:$D$51</c:f>
              <c:numCache>
                <c:formatCode>General</c:formatCode>
                <c:ptCount val="22"/>
                <c:pt idx="2">
                  <c:v>7</c:v>
                </c:pt>
                <c:pt idx="3">
                  <c:v>6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9</c:v>
                </c:pt>
                <c:pt idx="8">
                  <c:v>5.5</c:v>
                </c:pt>
                <c:pt idx="9">
                  <c:v>7</c:v>
                </c:pt>
                <c:pt idx="10">
                  <c:v>8</c:v>
                </c:pt>
                <c:pt idx="11">
                  <c:v>6</c:v>
                </c:pt>
                <c:pt idx="12">
                  <c:v>7.5</c:v>
                </c:pt>
                <c:pt idx="13">
                  <c:v>7.5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6.5</c:v>
                </c:pt>
                <c:pt idx="20">
                  <c:v>4</c:v>
                </c:pt>
                <c:pt idx="2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4-4380-A9FF-469C36ED9259}"/>
            </c:ext>
          </c:extLst>
        </c:ser>
        <c:ser>
          <c:idx val="2"/>
          <c:order val="2"/>
          <c:tx>
            <c:strRef>
              <c:f>'7'!$E$27:$E$29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'7'!$B$30:$B$51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'7'!$E$30:$E$51</c:f>
              <c:numCache>
                <c:formatCode>General</c:formatCode>
                <c:ptCount val="22"/>
                <c:pt idx="2">
                  <c:v>7</c:v>
                </c:pt>
                <c:pt idx="3">
                  <c:v>4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6.5</c:v>
                </c:pt>
                <c:pt idx="10">
                  <c:v>8</c:v>
                </c:pt>
                <c:pt idx="11">
                  <c:v>7</c:v>
                </c:pt>
                <c:pt idx="12">
                  <c:v>7.5</c:v>
                </c:pt>
                <c:pt idx="13">
                  <c:v>7.5</c:v>
                </c:pt>
                <c:pt idx="14">
                  <c:v>6.5</c:v>
                </c:pt>
                <c:pt idx="15">
                  <c:v>8</c:v>
                </c:pt>
                <c:pt idx="16">
                  <c:v>9</c:v>
                </c:pt>
                <c:pt idx="17">
                  <c:v>5</c:v>
                </c:pt>
                <c:pt idx="18">
                  <c:v>9</c:v>
                </c:pt>
                <c:pt idx="19">
                  <c:v>8</c:v>
                </c:pt>
                <c:pt idx="20">
                  <c:v>4</c:v>
                </c:pt>
                <c:pt idx="2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04-4380-A9FF-469C36ED9259}"/>
            </c:ext>
          </c:extLst>
        </c:ser>
        <c:ser>
          <c:idx val="3"/>
          <c:order val="3"/>
          <c:tx>
            <c:strRef>
              <c:f>'7'!$F$27:$F$29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'7'!$B$30:$B$51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'7'!$F$30:$F$51</c:f>
              <c:numCache>
                <c:formatCode>General</c:formatCode>
                <c:ptCount val="22"/>
                <c:pt idx="2">
                  <c:v>7</c:v>
                </c:pt>
                <c:pt idx="3">
                  <c:v>7</c:v>
                </c:pt>
                <c:pt idx="4">
                  <c:v>7.5</c:v>
                </c:pt>
                <c:pt idx="5">
                  <c:v>7</c:v>
                </c:pt>
                <c:pt idx="6">
                  <c:v>8.5</c:v>
                </c:pt>
                <c:pt idx="7">
                  <c:v>8.5</c:v>
                </c:pt>
                <c:pt idx="8">
                  <c:v>6.5</c:v>
                </c:pt>
                <c:pt idx="9">
                  <c:v>7.5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6</c:v>
                </c:pt>
                <c:pt idx="15">
                  <c:v>8.5</c:v>
                </c:pt>
                <c:pt idx="16">
                  <c:v>9</c:v>
                </c:pt>
                <c:pt idx="17">
                  <c:v>4</c:v>
                </c:pt>
                <c:pt idx="18">
                  <c:v>8</c:v>
                </c:pt>
                <c:pt idx="19">
                  <c:v>9</c:v>
                </c:pt>
                <c:pt idx="20">
                  <c:v>7</c:v>
                </c:pt>
                <c:pt idx="2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04-4380-A9FF-469C36ED9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281104"/>
        <c:axId val="762282352"/>
      </c:lineChart>
      <c:catAx>
        <c:axId val="76228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62282352"/>
        <c:crosses val="autoZero"/>
        <c:auto val="1"/>
        <c:lblAlgn val="ctr"/>
        <c:lblOffset val="100"/>
        <c:noMultiLvlLbl val="0"/>
      </c:catAx>
      <c:valAx>
        <c:axId val="76228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6228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Råvara 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'8'!$C$28:$C$30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'8'!$B$31:$B$52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'8'!$C$31:$C$52</c:f>
              <c:numCache>
                <c:formatCode>General</c:formatCode>
                <c:ptCount val="22"/>
                <c:pt idx="2">
                  <c:v>8</c:v>
                </c:pt>
                <c:pt idx="3">
                  <c:v>7.5</c:v>
                </c:pt>
                <c:pt idx="4">
                  <c:v>8.5</c:v>
                </c:pt>
                <c:pt idx="5">
                  <c:v>9</c:v>
                </c:pt>
                <c:pt idx="6">
                  <c:v>9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8</c:v>
                </c:pt>
                <c:pt idx="11">
                  <c:v>10</c:v>
                </c:pt>
                <c:pt idx="12">
                  <c:v>9</c:v>
                </c:pt>
                <c:pt idx="13">
                  <c:v>9.5</c:v>
                </c:pt>
                <c:pt idx="14">
                  <c:v>9</c:v>
                </c:pt>
                <c:pt idx="15">
                  <c:v>8.5</c:v>
                </c:pt>
                <c:pt idx="16">
                  <c:v>7</c:v>
                </c:pt>
                <c:pt idx="17">
                  <c:v>8.5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1-47BB-A8D9-2CDA0F930F2C}"/>
            </c:ext>
          </c:extLst>
        </c:ser>
        <c:ser>
          <c:idx val="1"/>
          <c:order val="1"/>
          <c:tx>
            <c:strRef>
              <c:f>'8'!$D$28:$D$30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'8'!$B$31:$B$52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'8'!$D$31:$D$52</c:f>
              <c:numCache>
                <c:formatCode>General</c:formatCode>
                <c:ptCount val="22"/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10</c:v>
                </c:pt>
                <c:pt idx="8">
                  <c:v>9.5</c:v>
                </c:pt>
                <c:pt idx="9">
                  <c:v>9</c:v>
                </c:pt>
                <c:pt idx="10">
                  <c:v>8</c:v>
                </c:pt>
                <c:pt idx="11">
                  <c:v>8</c:v>
                </c:pt>
                <c:pt idx="12">
                  <c:v>9.5</c:v>
                </c:pt>
                <c:pt idx="13">
                  <c:v>8</c:v>
                </c:pt>
                <c:pt idx="14">
                  <c:v>9</c:v>
                </c:pt>
                <c:pt idx="15">
                  <c:v>7</c:v>
                </c:pt>
                <c:pt idx="16">
                  <c:v>5</c:v>
                </c:pt>
                <c:pt idx="17">
                  <c:v>7.5</c:v>
                </c:pt>
                <c:pt idx="18">
                  <c:v>6</c:v>
                </c:pt>
                <c:pt idx="19">
                  <c:v>7.5</c:v>
                </c:pt>
                <c:pt idx="20">
                  <c:v>8.5</c:v>
                </c:pt>
                <c:pt idx="2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1-47BB-A8D9-2CDA0F930F2C}"/>
            </c:ext>
          </c:extLst>
        </c:ser>
        <c:ser>
          <c:idx val="2"/>
          <c:order val="2"/>
          <c:tx>
            <c:strRef>
              <c:f>'8'!$E$28:$E$30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'8'!$B$31:$B$52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'8'!$E$31:$E$52</c:f>
              <c:numCache>
                <c:formatCode>General</c:formatCode>
                <c:ptCount val="22"/>
                <c:pt idx="2">
                  <c:v>8</c:v>
                </c:pt>
                <c:pt idx="3">
                  <c:v>8</c:v>
                </c:pt>
                <c:pt idx="4">
                  <c:v>7.5</c:v>
                </c:pt>
                <c:pt idx="5">
                  <c:v>8</c:v>
                </c:pt>
                <c:pt idx="6">
                  <c:v>9</c:v>
                </c:pt>
                <c:pt idx="7">
                  <c:v>8.5</c:v>
                </c:pt>
                <c:pt idx="8">
                  <c:v>9</c:v>
                </c:pt>
                <c:pt idx="9">
                  <c:v>8.5</c:v>
                </c:pt>
                <c:pt idx="10">
                  <c:v>8</c:v>
                </c:pt>
                <c:pt idx="11">
                  <c:v>8</c:v>
                </c:pt>
                <c:pt idx="12">
                  <c:v>9</c:v>
                </c:pt>
                <c:pt idx="13">
                  <c:v>8</c:v>
                </c:pt>
                <c:pt idx="14">
                  <c:v>8.5</c:v>
                </c:pt>
                <c:pt idx="15">
                  <c:v>7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8.5</c:v>
                </c:pt>
                <c:pt idx="2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1-47BB-A8D9-2CDA0F930F2C}"/>
            </c:ext>
          </c:extLst>
        </c:ser>
        <c:ser>
          <c:idx val="3"/>
          <c:order val="3"/>
          <c:tx>
            <c:strRef>
              <c:f>'8'!$F$28:$F$30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'8'!$B$31:$B$52</c:f>
              <c:strCache>
                <c:ptCount val="22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  <c:pt idx="16">
                  <c:v>Kock 15</c:v>
                </c:pt>
                <c:pt idx="17">
                  <c:v>Kock 16</c:v>
                </c:pt>
                <c:pt idx="18">
                  <c:v>Kock 17</c:v>
                </c:pt>
                <c:pt idx="19">
                  <c:v>Kock 18 </c:v>
                </c:pt>
                <c:pt idx="20">
                  <c:v>Kock 19 </c:v>
                </c:pt>
                <c:pt idx="21">
                  <c:v>Kock 20 </c:v>
                </c:pt>
              </c:strCache>
            </c:strRef>
          </c:cat>
          <c:val>
            <c:numRef>
              <c:f>'8'!$F$31:$F$52</c:f>
              <c:numCache>
                <c:formatCode>General</c:formatCode>
                <c:ptCount val="22"/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8.5</c:v>
                </c:pt>
                <c:pt idx="6">
                  <c:v>9</c:v>
                </c:pt>
                <c:pt idx="7">
                  <c:v>9</c:v>
                </c:pt>
                <c:pt idx="8">
                  <c:v>7.5</c:v>
                </c:pt>
                <c:pt idx="9">
                  <c:v>8.5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8.5</c:v>
                </c:pt>
                <c:pt idx="14">
                  <c:v>8.5</c:v>
                </c:pt>
                <c:pt idx="15">
                  <c:v>7</c:v>
                </c:pt>
                <c:pt idx="16">
                  <c:v>7.5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B1-47BB-A8D9-2CDA0F93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2151952"/>
        <c:axId val="1053449536"/>
      </c:lineChart>
      <c:catAx>
        <c:axId val="105215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53449536"/>
        <c:crosses val="autoZero"/>
        <c:auto val="1"/>
        <c:lblAlgn val="ctr"/>
        <c:lblOffset val="100"/>
        <c:noMultiLvlLbl val="0"/>
      </c:catAx>
      <c:valAx>
        <c:axId val="105344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5215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chart" Target="../charts/chart10.xml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chart" Target="../charts/chart11.xml"/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g"/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</xdr:colOff>
      <xdr:row>0</xdr:row>
      <xdr:rowOff>106181</xdr:rowOff>
    </xdr:from>
    <xdr:to>
      <xdr:col>1</xdr:col>
      <xdr:colOff>2474081</xdr:colOff>
      <xdr:row>4</xdr:row>
      <xdr:rowOff>20819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657" y="106181"/>
          <a:ext cx="2438400" cy="658495"/>
        </a:xfrm>
        <a:prstGeom prst="rect">
          <a:avLst/>
        </a:prstGeom>
        <a:noFill/>
      </xdr:spPr>
    </xdr:pic>
    <xdr:clientData/>
  </xdr:twoCellAnchor>
  <xdr:twoCellAnchor>
    <xdr:from>
      <xdr:col>7</xdr:col>
      <xdr:colOff>741405</xdr:colOff>
      <xdr:row>6</xdr:row>
      <xdr:rowOff>319217</xdr:rowOff>
    </xdr:from>
    <xdr:to>
      <xdr:col>10</xdr:col>
      <xdr:colOff>2028568</xdr:colOff>
      <xdr:row>27</xdr:row>
      <xdr:rowOff>20594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187B1FF-1F49-818D-6254-6C22A328F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127000</xdr:rowOff>
    </xdr:from>
    <xdr:to>
      <xdr:col>2</xdr:col>
      <xdr:colOff>812800</xdr:colOff>
      <xdr:row>4</xdr:row>
      <xdr:rowOff>50800</xdr:rowOff>
    </xdr:to>
    <xdr:pic>
      <xdr:nvPicPr>
        <xdr:cNvPr id="10243" name="Picture 3" descr="clip_image001.png">
          <a:extLst>
            <a:ext uri="{FF2B5EF4-FFF2-40B4-BE49-F238E27FC236}">
              <a16:creationId xmlns:a16="http://schemas.microsoft.com/office/drawing/2014/main" id="{00000000-0008-0000-0900-000003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27000"/>
          <a:ext cx="24765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26</xdr:row>
      <xdr:rowOff>0</xdr:rowOff>
    </xdr:from>
    <xdr:to>
      <xdr:col>24</xdr:col>
      <xdr:colOff>495300</xdr:colOff>
      <xdr:row>58</xdr:row>
      <xdr:rowOff>25400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B94CC8-6685-7C7C-8996-65DAC77B8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73663</xdr:colOff>
      <xdr:row>0</xdr:row>
      <xdr:rowOff>0</xdr:rowOff>
    </xdr:from>
    <xdr:to>
      <xdr:col>17</xdr:col>
      <xdr:colOff>431802</xdr:colOff>
      <xdr:row>25</xdr:row>
      <xdr:rowOff>138853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5658F7E-8475-4648-A8E2-6C7038A6A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2756306" y="766657"/>
          <a:ext cx="6641253" cy="510793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105833</xdr:rowOff>
    </xdr:from>
    <xdr:to>
      <xdr:col>2</xdr:col>
      <xdr:colOff>812800</xdr:colOff>
      <xdr:row>4</xdr:row>
      <xdr:rowOff>29633</xdr:rowOff>
    </xdr:to>
    <xdr:pic>
      <xdr:nvPicPr>
        <xdr:cNvPr id="5" name="Bildobjekt 4" descr="clip_image00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767" y="105833"/>
          <a:ext cx="2468033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444500</xdr:colOff>
      <xdr:row>3</xdr:row>
      <xdr:rowOff>114300</xdr:rowOff>
    </xdr:to>
    <xdr:sp macro="" textlink="">
      <xdr:nvSpPr>
        <xdr:cNvPr id="11267" name="AutoShape 3">
          <a:extLst>
            <a:ext uri="{FF2B5EF4-FFF2-40B4-BE49-F238E27FC236}">
              <a16:creationId xmlns:a16="http://schemas.microsoft.com/office/drawing/2014/main" id="{00000000-0008-0000-0A00-0000032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24765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sv-SE"/>
        </a:p>
      </xdr:txBody>
    </xdr:sp>
    <xdr:clientData/>
  </xdr:twoCellAnchor>
  <xdr:twoCellAnchor>
    <xdr:from>
      <xdr:col>8</xdr:col>
      <xdr:colOff>76200</xdr:colOff>
      <xdr:row>26</xdr:row>
      <xdr:rowOff>12700</xdr:rowOff>
    </xdr:from>
    <xdr:to>
      <xdr:col>25</xdr:col>
      <xdr:colOff>88900</xdr:colOff>
      <xdr:row>57</xdr:row>
      <xdr:rowOff>254000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6845D5-9AFB-3F22-4630-E955FADA6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620024</xdr:colOff>
      <xdr:row>0</xdr:row>
      <xdr:rowOff>33867</xdr:rowOff>
    </xdr:from>
    <xdr:to>
      <xdr:col>15</xdr:col>
      <xdr:colOff>628122</xdr:colOff>
      <xdr:row>25</xdr:row>
      <xdr:rowOff>172720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115E935-ADD0-0D4F-B239-BDBD6E1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1637513" y="818911"/>
          <a:ext cx="6708986" cy="513889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84667</xdr:rowOff>
    </xdr:from>
    <xdr:to>
      <xdr:col>2</xdr:col>
      <xdr:colOff>808567</xdr:colOff>
      <xdr:row>3</xdr:row>
      <xdr:rowOff>171662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64C02969-0026-4945-BC3F-7A11FAB2F5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" y="84667"/>
          <a:ext cx="2276687" cy="681355"/>
        </a:xfrm>
        <a:prstGeom prst="rect">
          <a:avLst/>
        </a:prstGeom>
        <a:noFill/>
      </xdr:spPr>
    </xdr:pic>
    <xdr:clientData/>
  </xdr:twoCellAnchor>
  <xdr:twoCellAnchor>
    <xdr:from>
      <xdr:col>7</xdr:col>
      <xdr:colOff>514350</xdr:colOff>
      <xdr:row>26</xdr:row>
      <xdr:rowOff>0</xdr:rowOff>
    </xdr:from>
    <xdr:to>
      <xdr:col>25</xdr:col>
      <xdr:colOff>393700</xdr:colOff>
      <xdr:row>56</xdr:row>
      <xdr:rowOff>88900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1F52C32-779F-03B8-1635-5D96A03A5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84667</xdr:rowOff>
    </xdr:from>
    <xdr:to>
      <xdr:col>2</xdr:col>
      <xdr:colOff>808567</xdr:colOff>
      <xdr:row>3</xdr:row>
      <xdr:rowOff>171662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5776BDA-6444-4867-B106-32A311C2F42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" y="84667"/>
          <a:ext cx="2276687" cy="681355"/>
        </a:xfrm>
        <a:prstGeom prst="rect">
          <a:avLst/>
        </a:prstGeom>
        <a:noFill/>
      </xdr:spPr>
    </xdr:pic>
    <xdr:clientData/>
  </xdr:twoCellAnchor>
  <xdr:twoCellAnchor>
    <xdr:from>
      <xdr:col>8</xdr:col>
      <xdr:colOff>101600</xdr:colOff>
      <xdr:row>26</xdr:row>
      <xdr:rowOff>12700</xdr:rowOff>
    </xdr:from>
    <xdr:to>
      <xdr:col>25</xdr:col>
      <xdr:colOff>25400</xdr:colOff>
      <xdr:row>55</xdr:row>
      <xdr:rowOff>203200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44DA4AD-95AE-2BD2-EA79-618427B23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76203</xdr:colOff>
      <xdr:row>0</xdr:row>
      <xdr:rowOff>1</xdr:rowOff>
    </xdr:from>
    <xdr:to>
      <xdr:col>13</xdr:col>
      <xdr:colOff>25402</xdr:colOff>
      <xdr:row>25</xdr:row>
      <xdr:rowOff>186268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AD21C05-AB9B-7B45-A898-AF2492D25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9779003" y="778934"/>
          <a:ext cx="6604000" cy="504613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84667</xdr:rowOff>
    </xdr:from>
    <xdr:to>
      <xdr:col>2</xdr:col>
      <xdr:colOff>808567</xdr:colOff>
      <xdr:row>3</xdr:row>
      <xdr:rowOff>171662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F546E16-E876-45BA-81D8-7424595266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" y="84667"/>
          <a:ext cx="2276687" cy="681355"/>
        </a:xfrm>
        <a:prstGeom prst="rect">
          <a:avLst/>
        </a:prstGeom>
        <a:noFill/>
      </xdr:spPr>
    </xdr:pic>
    <xdr:clientData/>
  </xdr:twoCellAnchor>
  <xdr:twoCellAnchor>
    <xdr:from>
      <xdr:col>8</xdr:col>
      <xdr:colOff>88900</xdr:colOff>
      <xdr:row>26</xdr:row>
      <xdr:rowOff>38100</xdr:rowOff>
    </xdr:from>
    <xdr:to>
      <xdr:col>24</xdr:col>
      <xdr:colOff>571500</xdr:colOff>
      <xdr:row>55</xdr:row>
      <xdr:rowOff>241300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323FF1A-33FE-0AA8-B4A0-228467EFF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342410</xdr:colOff>
      <xdr:row>0</xdr:row>
      <xdr:rowOff>14767</xdr:rowOff>
    </xdr:from>
    <xdr:to>
      <xdr:col>14</xdr:col>
      <xdr:colOff>261681</xdr:colOff>
      <xdr:row>25</xdr:row>
      <xdr:rowOff>201034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552C177-D90E-064B-B116-D7DAB56D7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0671645" y="746346"/>
          <a:ext cx="6521500" cy="50583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84667</xdr:rowOff>
    </xdr:from>
    <xdr:to>
      <xdr:col>2</xdr:col>
      <xdr:colOff>808567</xdr:colOff>
      <xdr:row>3</xdr:row>
      <xdr:rowOff>171662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7" y="84667"/>
          <a:ext cx="2438400" cy="658495"/>
        </a:xfrm>
        <a:prstGeom prst="rect">
          <a:avLst/>
        </a:prstGeom>
        <a:noFill/>
      </xdr:spPr>
    </xdr:pic>
    <xdr:clientData/>
  </xdr:twoCellAnchor>
  <xdr:twoCellAnchor>
    <xdr:from>
      <xdr:col>7</xdr:col>
      <xdr:colOff>539750</xdr:colOff>
      <xdr:row>26</xdr:row>
      <xdr:rowOff>12700</xdr:rowOff>
    </xdr:from>
    <xdr:to>
      <xdr:col>25</xdr:col>
      <xdr:colOff>12700</xdr:colOff>
      <xdr:row>55</xdr:row>
      <xdr:rowOff>139700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E0E457-9DA3-5891-84B4-809BE4D1D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641412</xdr:colOff>
      <xdr:row>1</xdr:row>
      <xdr:rowOff>16555</xdr:rowOff>
    </xdr:from>
    <xdr:to>
      <xdr:col>15</xdr:col>
      <xdr:colOff>245673</xdr:colOff>
      <xdr:row>25</xdr:row>
      <xdr:rowOff>9393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16EFF77B-174E-474A-9948-B0B9462D1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1762365" y="861145"/>
          <a:ext cx="5990910" cy="4699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7" y="190500"/>
          <a:ext cx="2438400" cy="65849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114300</xdr:rowOff>
    </xdr:to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73660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sv-SE"/>
        </a:p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114300</xdr:rowOff>
    </xdr:to>
    <xdr:sp macro="" textlink="">
      <xdr:nvSpPr>
        <xdr:cNvPr id="3076" name="AutoShape 4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7366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sv-SE"/>
        </a:p>
      </xdr:txBody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50800</xdr:rowOff>
    </xdr:to>
    <xdr:sp macro="" textlink="">
      <xdr:nvSpPr>
        <xdr:cNvPr id="3077" name="AutoShape 5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7366000" y="120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sv-SE"/>
        </a:p>
      </xdr:txBody>
    </xdr:sp>
    <xdr:clientData/>
  </xdr:twoCellAnchor>
  <xdr:twoCellAnchor>
    <xdr:from>
      <xdr:col>8</xdr:col>
      <xdr:colOff>25400</xdr:colOff>
      <xdr:row>25</xdr:row>
      <xdr:rowOff>165100</xdr:rowOff>
    </xdr:from>
    <xdr:to>
      <xdr:col>25</xdr:col>
      <xdr:colOff>25400</xdr:colOff>
      <xdr:row>56</xdr:row>
      <xdr:rowOff>228600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5E46507-0C8D-BA4A-3289-D20567177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205065</xdr:colOff>
      <xdr:row>0</xdr:row>
      <xdr:rowOff>0</xdr:rowOff>
    </xdr:from>
    <xdr:to>
      <xdr:col>16</xdr:col>
      <xdr:colOff>136185</xdr:colOff>
      <xdr:row>25</xdr:row>
      <xdr:rowOff>165100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2BDDBB3-A69E-8A4B-AEC4-7D964E8AC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1924475" y="760457"/>
          <a:ext cx="6582833" cy="5061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  <xdr:twoCellAnchor>
    <xdr:from>
      <xdr:col>8</xdr:col>
      <xdr:colOff>57150</xdr:colOff>
      <xdr:row>25</xdr:row>
      <xdr:rowOff>241300</xdr:rowOff>
    </xdr:from>
    <xdr:to>
      <xdr:col>26</xdr:col>
      <xdr:colOff>139700</xdr:colOff>
      <xdr:row>56</xdr:row>
      <xdr:rowOff>241300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D8989D9-539F-45E2-5F98-1B7B13236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198496</xdr:colOff>
      <xdr:row>1</xdr:row>
      <xdr:rowOff>60520</xdr:rowOff>
    </xdr:from>
    <xdr:to>
      <xdr:col>16</xdr:col>
      <xdr:colOff>27125</xdr:colOff>
      <xdr:row>25</xdr:row>
      <xdr:rowOff>242554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B596C181-15E7-1E46-AAB0-35F86BC1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19096" y="263720"/>
          <a:ext cx="4934029" cy="64050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  <xdr:twoCellAnchor>
    <xdr:from>
      <xdr:col>7</xdr:col>
      <xdr:colOff>544738</xdr:colOff>
      <xdr:row>26</xdr:row>
      <xdr:rowOff>25400</xdr:rowOff>
    </xdr:from>
    <xdr:to>
      <xdr:col>25</xdr:col>
      <xdr:colOff>254000</xdr:colOff>
      <xdr:row>56</xdr:row>
      <xdr:rowOff>215900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E39E15F-6CAD-096A-74F8-5B44BDC6C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325475</xdr:colOff>
      <xdr:row>0</xdr:row>
      <xdr:rowOff>0</xdr:rowOff>
    </xdr:from>
    <xdr:to>
      <xdr:col>16</xdr:col>
      <xdr:colOff>377040</xdr:colOff>
      <xdr:row>25</xdr:row>
      <xdr:rowOff>138853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BB441FF-FA36-3D47-9B89-62C92DDEF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2003931" y="742144"/>
          <a:ext cx="6641253" cy="51569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  <xdr:twoCellAnchor>
    <xdr:from>
      <xdr:col>8</xdr:col>
      <xdr:colOff>33452</xdr:colOff>
      <xdr:row>26</xdr:row>
      <xdr:rowOff>25400</xdr:rowOff>
    </xdr:from>
    <xdr:to>
      <xdr:col>25</xdr:col>
      <xdr:colOff>254000</xdr:colOff>
      <xdr:row>57</xdr:row>
      <xdr:rowOff>241299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532419-1ED3-0555-2F37-A9B99BE54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592112</xdr:colOff>
      <xdr:row>0</xdr:row>
      <xdr:rowOff>23657</xdr:rowOff>
    </xdr:from>
    <xdr:to>
      <xdr:col>15</xdr:col>
      <xdr:colOff>630812</xdr:colOff>
      <xdr:row>25</xdr:row>
      <xdr:rowOff>169726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EA5D127-E25B-1D4A-A0C5-64B9E5835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1560213" y="803056"/>
          <a:ext cx="6722855" cy="51640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  <xdr:twoCellAnchor>
    <xdr:from>
      <xdr:col>8</xdr:col>
      <xdr:colOff>44450</xdr:colOff>
      <xdr:row>25</xdr:row>
      <xdr:rowOff>203200</xdr:rowOff>
    </xdr:from>
    <xdr:to>
      <xdr:col>25</xdr:col>
      <xdr:colOff>0</xdr:colOff>
      <xdr:row>58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AB26C50-2CBB-CBAE-8612-31BC354F4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884012</xdr:colOff>
      <xdr:row>0</xdr:row>
      <xdr:rowOff>124326</xdr:rowOff>
    </xdr:from>
    <xdr:to>
      <xdr:col>17</xdr:col>
      <xdr:colOff>222365</xdr:colOff>
      <xdr:row>26</xdr:row>
      <xdr:rowOff>89612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0D2A866-DAB2-BC48-9B41-F49567D25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2906478" y="903460"/>
          <a:ext cx="6704753" cy="51464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  <xdr:twoCellAnchor>
    <xdr:from>
      <xdr:col>8</xdr:col>
      <xdr:colOff>6350</xdr:colOff>
      <xdr:row>25</xdr:row>
      <xdr:rowOff>177800</xdr:rowOff>
    </xdr:from>
    <xdr:to>
      <xdr:col>25</xdr:col>
      <xdr:colOff>88900</xdr:colOff>
      <xdr:row>58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2CE81B7-F9D1-550B-8320-F6F0B335A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478387</xdr:colOff>
      <xdr:row>3</xdr:row>
      <xdr:rowOff>59266</xdr:rowOff>
    </xdr:from>
    <xdr:to>
      <xdr:col>12</xdr:col>
      <xdr:colOff>793498</xdr:colOff>
      <xdr:row>19</xdr:row>
      <xdr:rowOff>216746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6615842E-0B0C-F345-B46F-597B62ED6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2787" y="668866"/>
          <a:ext cx="3718711" cy="429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  <xdr:twoCellAnchor>
    <xdr:from>
      <xdr:col>8</xdr:col>
      <xdr:colOff>76200</xdr:colOff>
      <xdr:row>27</xdr:row>
      <xdr:rowOff>12700</xdr:rowOff>
    </xdr:from>
    <xdr:to>
      <xdr:col>25</xdr:col>
      <xdr:colOff>38100</xdr:colOff>
      <xdr:row>58</xdr:row>
      <xdr:rowOff>254000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9EA2A75-4BC8-15E5-D3BC-BFDFB8279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G9:G20" totalsRowCount="1" headerRowDxfId="185" dataDxfId="183" totalsRowDxfId="181" headerRowBorderDxfId="184" tableBorderDxfId="182">
  <tableColumns count="1">
    <tableColumn id="1" xr3:uid="{00000000-0010-0000-0000-000001000000}" name="Potential" totalsRowFunction="custom" dataDxfId="180" totalsRowDxfId="179">
      <calculatedColumnFormula>#REF!</calculatedColumnFormula>
      <totalsRowFormula>'6'!G53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01"/>
  <sheetViews>
    <sheetView topLeftCell="A8" zoomScale="107" workbookViewId="0">
      <selection activeCell="H29" sqref="H29"/>
    </sheetView>
  </sheetViews>
  <sheetFormatPr baseColWidth="10" defaultColWidth="37.1640625" defaultRowHeight="15" x14ac:dyDescent="0.2"/>
  <cols>
    <col min="1" max="1" width="6.83203125" style="4" customWidth="1"/>
    <col min="2" max="2" width="33.5" style="25" customWidth="1"/>
    <col min="3" max="3" width="17.83203125" style="27" bestFit="1" customWidth="1"/>
    <col min="4" max="4" width="12.33203125" style="27" bestFit="1" customWidth="1"/>
    <col min="5" max="5" width="12.83203125" style="27" bestFit="1" customWidth="1"/>
    <col min="6" max="6" width="11.83203125" style="27" bestFit="1" customWidth="1"/>
    <col min="7" max="7" width="35.33203125" style="25" customWidth="1"/>
    <col min="8" max="16384" width="37.1640625" style="4"/>
  </cols>
  <sheetData>
    <row r="3" spans="2:9" ht="16" x14ac:dyDescent="0.2">
      <c r="C3" s="45"/>
    </row>
    <row r="7" spans="2:9" ht="26" x14ac:dyDescent="0.3">
      <c r="B7" s="63"/>
      <c r="D7" s="26"/>
    </row>
    <row r="8" spans="2:9" s="32" customFormat="1" ht="27" customHeight="1" x14ac:dyDescent="0.3">
      <c r="B8" s="62"/>
      <c r="C8" s="28"/>
      <c r="D8" s="29"/>
      <c r="E8" s="28"/>
      <c r="F8" s="28"/>
      <c r="G8" s="30"/>
      <c r="H8" s="31"/>
    </row>
    <row r="9" spans="2:9" ht="16" x14ac:dyDescent="0.2">
      <c r="B9" s="41" t="s">
        <v>92</v>
      </c>
      <c r="C9" s="41" t="s">
        <v>18</v>
      </c>
      <c r="D9" s="41" t="s">
        <v>20</v>
      </c>
      <c r="E9" s="41" t="s">
        <v>49</v>
      </c>
      <c r="F9" s="21" t="s">
        <v>30</v>
      </c>
      <c r="G9" s="21" t="s">
        <v>14</v>
      </c>
    </row>
    <row r="10" spans="2:9" ht="32" x14ac:dyDescent="0.2">
      <c r="B10" s="43"/>
      <c r="C10" s="43" t="s">
        <v>34</v>
      </c>
      <c r="D10" s="43" t="s">
        <v>33</v>
      </c>
      <c r="E10" s="43" t="s">
        <v>32</v>
      </c>
      <c r="F10" s="25" t="s">
        <v>31</v>
      </c>
      <c r="G10" s="72" t="s">
        <v>86</v>
      </c>
    </row>
    <row r="11" spans="2:9" ht="16" x14ac:dyDescent="0.2">
      <c r="B11" s="43"/>
      <c r="C11" s="44"/>
      <c r="D11" s="44"/>
      <c r="E11" s="44"/>
      <c r="G11" s="82" t="s">
        <v>54</v>
      </c>
    </row>
    <row r="12" spans="2:9" ht="16" x14ac:dyDescent="0.2">
      <c r="B12" s="43"/>
      <c r="C12" s="44"/>
      <c r="D12" s="44"/>
      <c r="E12" s="44"/>
      <c r="G12" s="51" t="s">
        <v>44</v>
      </c>
    </row>
    <row r="13" spans="2:9" x14ac:dyDescent="0.2">
      <c r="B13" s="43"/>
      <c r="C13" s="44"/>
      <c r="D13" s="44"/>
      <c r="E13" s="44"/>
      <c r="G13" s="49" t="s">
        <v>36</v>
      </c>
    </row>
    <row r="14" spans="2:9" x14ac:dyDescent="0.2">
      <c r="B14" s="11"/>
      <c r="C14" s="12"/>
      <c r="D14" s="12"/>
      <c r="E14" s="12"/>
      <c r="F14" s="48"/>
      <c r="G14" s="50"/>
    </row>
    <row r="15" spans="2:9" ht="26" customHeight="1" x14ac:dyDescent="0.25">
      <c r="B15" s="80" t="s">
        <v>113</v>
      </c>
      <c r="C15" s="15">
        <f>'1'!C53</f>
        <v>5.8250000000000002</v>
      </c>
      <c r="D15" s="15">
        <f>'1'!D53</f>
        <v>5.65</v>
      </c>
      <c r="E15" s="15">
        <f>'1'!E53</f>
        <v>5.75</v>
      </c>
      <c r="F15" s="15">
        <f>'1'!F53</f>
        <v>11.5</v>
      </c>
      <c r="G15" s="56">
        <f>'1'!G53</f>
        <v>28.725000000000001</v>
      </c>
      <c r="H15" s="27"/>
      <c r="I15" s="27"/>
    </row>
    <row r="16" spans="2:9" ht="24" customHeight="1" x14ac:dyDescent="0.25">
      <c r="B16" s="80" t="s">
        <v>103</v>
      </c>
      <c r="C16" s="15">
        <f>'2'!C53</f>
        <v>4.875</v>
      </c>
      <c r="D16" s="15">
        <f>'2'!D53</f>
        <v>4.3499999999999996</v>
      </c>
      <c r="E16" s="15">
        <f>'2'!E53</f>
        <v>4.25</v>
      </c>
      <c r="F16" s="15">
        <f>'2'!F53</f>
        <v>10</v>
      </c>
      <c r="G16" s="15">
        <f>'2'!G53</f>
        <v>23.475000000000001</v>
      </c>
      <c r="H16" s="27"/>
      <c r="I16" s="27"/>
    </row>
    <row r="17" spans="2:12" ht="29.5" customHeight="1" x14ac:dyDescent="0.25">
      <c r="B17" s="80" t="s">
        <v>104</v>
      </c>
      <c r="C17" s="15">
        <f>'3'!C53</f>
        <v>6.625</v>
      </c>
      <c r="D17" s="15">
        <f>'3'!D53</f>
        <v>6.3</v>
      </c>
      <c r="E17" s="15">
        <f>'3'!E53</f>
        <v>6.45</v>
      </c>
      <c r="F17" s="15">
        <f>'3'!F53</f>
        <v>13.5</v>
      </c>
      <c r="G17" s="83">
        <f>'3'!G53</f>
        <v>32.875</v>
      </c>
      <c r="H17" s="33"/>
      <c r="J17" s="17"/>
    </row>
    <row r="18" spans="2:12" ht="26" customHeight="1" x14ac:dyDescent="0.25">
      <c r="B18" s="80" t="s">
        <v>105</v>
      </c>
      <c r="C18" s="15">
        <f>'4'!C53</f>
        <v>5.125</v>
      </c>
      <c r="D18" s="15">
        <f>'4'!D53</f>
        <v>6.2</v>
      </c>
      <c r="E18" s="15">
        <f>'4'!E53</f>
        <v>5.9249999999999998</v>
      </c>
      <c r="F18" s="15">
        <f>'4'!F53</f>
        <v>11.35</v>
      </c>
      <c r="G18" s="15">
        <f>'4'!G53</f>
        <v>28.6</v>
      </c>
      <c r="H18" s="33"/>
      <c r="L18" s="17"/>
    </row>
    <row r="19" spans="2:12" ht="26" customHeight="1" x14ac:dyDescent="0.25">
      <c r="B19" s="80" t="s">
        <v>106</v>
      </c>
      <c r="C19" s="15">
        <f>'5'!C53</f>
        <v>6.55</v>
      </c>
      <c r="D19" s="15">
        <f>'5'!D53</f>
        <v>6.45</v>
      </c>
      <c r="E19" s="15">
        <f>'5'!E53</f>
        <v>6.4249999999999998</v>
      </c>
      <c r="F19" s="15">
        <f>'5'!F53</f>
        <v>13.4</v>
      </c>
      <c r="G19" s="83">
        <f>'5'!G53</f>
        <v>32.825000000000003</v>
      </c>
      <c r="H19" s="27"/>
      <c r="I19" s="27"/>
      <c r="J19" s="27"/>
      <c r="L19" s="17"/>
    </row>
    <row r="20" spans="2:12" ht="26" customHeight="1" x14ac:dyDescent="0.25">
      <c r="B20" s="80" t="s">
        <v>107</v>
      </c>
      <c r="C20" s="15">
        <f>'6'!C53</f>
        <v>7.85</v>
      </c>
      <c r="D20" s="15">
        <f>'6'!D53</f>
        <v>7.125</v>
      </c>
      <c r="E20" s="15">
        <f>'6'!E53</f>
        <v>6.75</v>
      </c>
      <c r="F20" s="15">
        <f>'6'!F53</f>
        <v>13.45</v>
      </c>
      <c r="G20" s="78">
        <f>'6'!G53</f>
        <v>35.174999999999997</v>
      </c>
      <c r="H20" s="27"/>
      <c r="I20" s="27"/>
      <c r="J20" s="27"/>
      <c r="L20" s="17"/>
    </row>
    <row r="21" spans="2:12" ht="26" customHeight="1" x14ac:dyDescent="0.25">
      <c r="B21" s="80" t="s">
        <v>108</v>
      </c>
      <c r="C21" s="15">
        <f>'7'!C53</f>
        <v>7.85</v>
      </c>
      <c r="D21" s="15">
        <f>'7'!D53</f>
        <v>6.7</v>
      </c>
      <c r="E21" s="15">
        <f>'7'!E53</f>
        <v>7.0250000000000004</v>
      </c>
      <c r="F21" s="15">
        <f>'7'!F53</f>
        <v>15.1</v>
      </c>
      <c r="G21" s="78">
        <f>'7'!G53</f>
        <v>36.675000000000004</v>
      </c>
      <c r="H21" s="27"/>
      <c r="I21" s="27"/>
      <c r="J21" s="27"/>
      <c r="L21" s="17"/>
    </row>
    <row r="22" spans="2:12" ht="23" customHeight="1" x14ac:dyDescent="0.25">
      <c r="B22" s="80" t="s">
        <v>109</v>
      </c>
      <c r="C22" s="15">
        <f>'8'!C54</f>
        <v>8.75</v>
      </c>
      <c r="D22" s="15">
        <f>'8'!D54</f>
        <v>8.0250000000000004</v>
      </c>
      <c r="E22" s="15">
        <f>'8'!E54</f>
        <v>8.0250000000000004</v>
      </c>
      <c r="F22" s="15">
        <f>'8'!F54</f>
        <v>16.25</v>
      </c>
      <c r="G22" s="78">
        <f>'8'!G54</f>
        <v>41.05</v>
      </c>
    </row>
    <row r="23" spans="2:12" ht="21" customHeight="1" x14ac:dyDescent="0.25">
      <c r="B23" s="81" t="s">
        <v>114</v>
      </c>
      <c r="C23" s="15">
        <f>'9'!C53</f>
        <v>7.6749999999999998</v>
      </c>
      <c r="D23" s="15">
        <f>'9'!D53</f>
        <v>6.625</v>
      </c>
      <c r="E23" s="15">
        <f>'9'!E53</f>
        <v>7.1</v>
      </c>
      <c r="F23" s="15">
        <f>'9'!F53</f>
        <v>14.25</v>
      </c>
      <c r="G23" s="78">
        <f>'9'!G53</f>
        <v>35.65</v>
      </c>
      <c r="H23" s="6"/>
    </row>
    <row r="24" spans="2:12" ht="21" customHeight="1" x14ac:dyDescent="0.25">
      <c r="B24" s="81" t="s">
        <v>303</v>
      </c>
      <c r="C24" s="15">
        <f>'10'!C53</f>
        <v>8.85</v>
      </c>
      <c r="D24" s="15">
        <f>'10'!D53</f>
        <v>9.375</v>
      </c>
      <c r="E24" s="15">
        <f>'10'!E53</f>
        <v>8.6999999999999993</v>
      </c>
      <c r="F24" s="15">
        <f>'10'!F53</f>
        <v>16.75</v>
      </c>
      <c r="G24" s="79">
        <f>'10'!G53</f>
        <v>43.674999999999997</v>
      </c>
      <c r="H24" s="6"/>
    </row>
    <row r="25" spans="2:12" ht="21" customHeight="1" x14ac:dyDescent="0.25">
      <c r="B25" s="81" t="s">
        <v>110</v>
      </c>
      <c r="C25" s="15">
        <f>'11'!C53</f>
        <v>6.3</v>
      </c>
      <c r="D25" s="15">
        <f>'11'!D53</f>
        <v>5.7249999999999996</v>
      </c>
      <c r="E25" s="15">
        <f>'11'!E53</f>
        <v>5.875</v>
      </c>
      <c r="F25" s="15">
        <f>'11'!F53</f>
        <v>12.2</v>
      </c>
      <c r="G25" s="83">
        <f>'11'!G53</f>
        <v>30.099999999999998</v>
      </c>
      <c r="H25" s="6"/>
    </row>
    <row r="26" spans="2:12" ht="21" customHeight="1" x14ac:dyDescent="0.25">
      <c r="B26" s="81" t="s">
        <v>111</v>
      </c>
      <c r="C26" s="15">
        <f>'12'!C53</f>
        <v>7.3250000000000002</v>
      </c>
      <c r="D26" s="15">
        <f>'12'!D53</f>
        <v>6.35</v>
      </c>
      <c r="E26" s="15">
        <f>'12'!E53</f>
        <v>6.5750000000000002</v>
      </c>
      <c r="F26" s="15">
        <f>'12'!F53</f>
        <v>13.8</v>
      </c>
      <c r="G26" s="83">
        <f>'12'!G53</f>
        <v>34.049999999999997</v>
      </c>
      <c r="H26" s="6"/>
    </row>
    <row r="27" spans="2:12" ht="21" customHeight="1" x14ac:dyDescent="0.25">
      <c r="B27" s="81" t="s">
        <v>112</v>
      </c>
      <c r="C27" s="15">
        <f>'13'!C53</f>
        <v>8.875</v>
      </c>
      <c r="D27" s="15">
        <f>'13'!D53</f>
        <v>8.6750000000000007</v>
      </c>
      <c r="E27" s="15">
        <f>'13'!E53</f>
        <v>8.5</v>
      </c>
      <c r="F27" s="15">
        <f>'13'!F53</f>
        <v>16.600000000000001</v>
      </c>
      <c r="G27" s="78">
        <f>'13'!G53</f>
        <v>42.650000000000006</v>
      </c>
      <c r="H27" s="6"/>
    </row>
    <row r="28" spans="2:12" ht="21" customHeight="1" x14ac:dyDescent="0.2">
      <c r="B28" s="35" t="s">
        <v>17</v>
      </c>
      <c r="C28" s="34"/>
      <c r="D28" s="34"/>
      <c r="E28" s="33"/>
      <c r="F28" s="33"/>
    </row>
    <row r="29" spans="2:12" ht="21" customHeight="1" x14ac:dyDescent="0.2">
      <c r="B29" s="4"/>
      <c r="D29" s="34"/>
      <c r="E29" s="33"/>
      <c r="F29" s="33"/>
      <c r="G29" s="39"/>
    </row>
    <row r="30" spans="2:12" ht="21" customHeight="1" x14ac:dyDescent="0.2">
      <c r="B30" s="4"/>
      <c r="D30" s="34"/>
      <c r="E30" s="33"/>
      <c r="F30" s="33"/>
      <c r="G30" s="35"/>
    </row>
    <row r="31" spans="2:12" ht="21" customHeight="1" x14ac:dyDescent="0.2">
      <c r="B31" s="4"/>
      <c r="D31" s="34"/>
      <c r="E31" s="33"/>
      <c r="F31" s="33"/>
    </row>
    <row r="32" spans="2:12" ht="16" x14ac:dyDescent="0.2">
      <c r="B32" s="1"/>
      <c r="C32" s="36"/>
      <c r="D32" s="36"/>
    </row>
    <row r="33" spans="2:7" ht="23" customHeight="1" x14ac:dyDescent="0.2">
      <c r="B33" s="1"/>
      <c r="C33" s="36"/>
      <c r="D33" s="36"/>
      <c r="E33" s="26"/>
      <c r="F33" s="26"/>
    </row>
    <row r="34" spans="2:7" ht="23" customHeight="1" x14ac:dyDescent="0.2">
      <c r="B34" s="42"/>
      <c r="C34" s="36"/>
      <c r="D34" s="36"/>
    </row>
    <row r="35" spans="2:7" ht="23" customHeight="1" x14ac:dyDescent="0.2">
      <c r="B35" s="4"/>
      <c r="C35" s="4"/>
    </row>
    <row r="36" spans="2:7" ht="23" customHeight="1" x14ac:dyDescent="0.2">
      <c r="B36" s="4"/>
      <c r="C36" s="21"/>
      <c r="D36" s="6"/>
      <c r="E36" s="6"/>
      <c r="F36" s="21"/>
      <c r="G36" s="21"/>
    </row>
    <row r="37" spans="2:7" ht="23" customHeight="1" x14ac:dyDescent="0.2">
      <c r="B37" s="21"/>
      <c r="C37" s="40"/>
      <c r="D37" s="40"/>
      <c r="E37" s="40"/>
      <c r="F37" s="40"/>
      <c r="G37" s="40"/>
    </row>
    <row r="38" spans="2:7" s="23" customFormat="1" ht="23" customHeight="1" x14ac:dyDescent="0.2">
      <c r="B38" s="21"/>
      <c r="C38" s="40"/>
      <c r="D38" s="40"/>
      <c r="E38" s="40"/>
      <c r="F38" s="40"/>
      <c r="G38" s="40"/>
    </row>
    <row r="39" spans="2:7" ht="23" customHeight="1" x14ac:dyDescent="0.2">
      <c r="B39" s="21"/>
      <c r="C39" s="40"/>
      <c r="D39" s="40"/>
      <c r="E39" s="40"/>
      <c r="F39" s="40"/>
      <c r="G39" s="40"/>
    </row>
    <row r="40" spans="2:7" ht="23" customHeight="1" x14ac:dyDescent="0.2">
      <c r="B40" s="21"/>
      <c r="C40" s="40"/>
      <c r="D40" s="40"/>
      <c r="E40" s="40"/>
      <c r="F40" s="40"/>
      <c r="G40" s="40"/>
    </row>
    <row r="41" spans="2:7" ht="23" customHeight="1" x14ac:dyDescent="0.2">
      <c r="B41" s="21"/>
      <c r="C41" s="40"/>
      <c r="D41" s="40"/>
      <c r="E41" s="40"/>
      <c r="F41" s="40"/>
      <c r="G41" s="49"/>
    </row>
    <row r="42" spans="2:7" ht="23" customHeight="1" x14ac:dyDescent="0.2">
      <c r="B42" s="21"/>
      <c r="C42" s="40"/>
      <c r="D42" s="40"/>
      <c r="E42" s="40"/>
      <c r="F42" s="40"/>
      <c r="G42" s="49"/>
    </row>
    <row r="43" spans="2:7" ht="23" customHeight="1" x14ac:dyDescent="0.2">
      <c r="B43" s="21"/>
      <c r="C43" s="40"/>
      <c r="D43" s="40"/>
      <c r="E43" s="40"/>
      <c r="F43" s="40"/>
      <c r="G43" s="49"/>
    </row>
    <row r="44" spans="2:7" ht="23" customHeight="1" x14ac:dyDescent="0.2">
      <c r="B44" s="21"/>
      <c r="C44" s="40"/>
      <c r="D44" s="40"/>
      <c r="E44" s="40"/>
      <c r="F44" s="40"/>
      <c r="G44" s="49"/>
    </row>
    <row r="45" spans="2:7" ht="23" customHeight="1" x14ac:dyDescent="0.2">
      <c r="B45" s="21"/>
      <c r="C45" s="40"/>
      <c r="D45" s="40"/>
      <c r="E45" s="40"/>
      <c r="F45" s="40"/>
      <c r="G45" s="49"/>
    </row>
    <row r="46" spans="2:7" ht="23" customHeight="1" x14ac:dyDescent="0.2">
      <c r="B46" s="21"/>
      <c r="C46" s="40"/>
      <c r="D46" s="40"/>
      <c r="E46" s="40"/>
      <c r="F46" s="40"/>
      <c r="G46" s="60"/>
    </row>
    <row r="47" spans="2:7" ht="16" x14ac:dyDescent="0.2">
      <c r="B47" s="21"/>
      <c r="C47" s="40"/>
      <c r="D47" s="40"/>
      <c r="E47" s="40"/>
      <c r="F47" s="40"/>
    </row>
    <row r="48" spans="2:7" ht="16" x14ac:dyDescent="0.2">
      <c r="C48" s="40"/>
    </row>
    <row r="49" spans="2:7" ht="18.5" customHeight="1" x14ac:dyDescent="0.2">
      <c r="C49" s="40"/>
    </row>
    <row r="50" spans="2:7" ht="18.5" customHeight="1" x14ac:dyDescent="0.2">
      <c r="B50" s="35"/>
      <c r="C50" s="40"/>
      <c r="D50" s="33"/>
      <c r="E50" s="33"/>
      <c r="F50" s="33"/>
      <c r="G50" s="35"/>
    </row>
    <row r="51" spans="2:7" ht="16" x14ac:dyDescent="0.2">
      <c r="C51" s="40"/>
    </row>
    <row r="64" spans="2:7" x14ac:dyDescent="0.2">
      <c r="C64" s="38"/>
      <c r="D64" s="38"/>
      <c r="E64" s="38"/>
      <c r="F64" s="38"/>
      <c r="G64" s="37"/>
    </row>
    <row r="65" ht="23.5" customHeight="1" x14ac:dyDescent="0.2"/>
    <row r="66" ht="23.5" customHeight="1" x14ac:dyDescent="0.2"/>
    <row r="67" ht="33.5" customHeight="1" x14ac:dyDescent="0.2"/>
    <row r="70" ht="17" customHeight="1" x14ac:dyDescent="0.2"/>
    <row r="71" ht="15.5" customHeight="1" x14ac:dyDescent="0.2"/>
    <row r="81" spans="2:7" x14ac:dyDescent="0.2">
      <c r="B81" s="39"/>
      <c r="C81" s="38"/>
      <c r="D81" s="38"/>
      <c r="E81" s="38"/>
      <c r="F81" s="38"/>
      <c r="G81" s="37"/>
    </row>
    <row r="84" spans="2:7" ht="18.5" customHeight="1" x14ac:dyDescent="0.2"/>
    <row r="85" spans="2:7" x14ac:dyDescent="0.2">
      <c r="B85" s="39"/>
    </row>
    <row r="94" spans="2:7" ht="23.5" customHeight="1" x14ac:dyDescent="0.2"/>
    <row r="95" spans="2:7" ht="23.5" customHeight="1" x14ac:dyDescent="0.2"/>
    <row r="96" spans="2:7" ht="23.5" customHeight="1" x14ac:dyDescent="0.2"/>
    <row r="97" spans="2:7" ht="23.5" customHeight="1" x14ac:dyDescent="0.2"/>
    <row r="98" spans="2:7" ht="23.5" customHeight="1" x14ac:dyDescent="0.2">
      <c r="B98" s="39"/>
      <c r="C98" s="38"/>
      <c r="D98" s="38"/>
      <c r="E98" s="38"/>
      <c r="F98" s="38"/>
      <c r="G98" s="37"/>
    </row>
    <row r="99" spans="2:7" ht="26" customHeight="1" x14ac:dyDescent="0.2"/>
    <row r="100" spans="2:7" ht="14.5" customHeight="1" x14ac:dyDescent="0.2">
      <c r="B100" s="39"/>
    </row>
    <row r="101" spans="2:7" x14ac:dyDescent="0.2">
      <c r="B101" s="35"/>
    </row>
  </sheetData>
  <phoneticPr fontId="19" type="noConversion"/>
  <conditionalFormatting sqref="G10">
    <cfRule type="cellIs" dxfId="178" priority="5" operator="lessThan">
      <formula>1</formula>
    </cfRule>
    <cfRule type="cellIs" dxfId="177" priority="6" operator="lessThan">
      <formula>1</formula>
    </cfRule>
  </conditionalFormatting>
  <conditionalFormatting sqref="G11">
    <cfRule type="cellIs" dxfId="176" priority="3" operator="lessThan">
      <formula>1</formula>
    </cfRule>
    <cfRule type="cellIs" dxfId="175" priority="4" operator="lessThan">
      <formula>1</formula>
    </cfRule>
  </conditionalFormatting>
  <conditionalFormatting sqref="G12">
    <cfRule type="cellIs" dxfId="174" priority="1" operator="lessThan">
      <formula>1</formula>
    </cfRule>
    <cfRule type="cellIs" dxfId="173" priority="2" operator="lessThan">
      <formula>1</formula>
    </cfRule>
  </conditionalFormatting>
  <pageMargins left="3.937007874015748E-2" right="3.937007874015748E-2" top="0.74803149606299213" bottom="0.74803149606299213" header="0.31496062992125984" footer="0.31496062992125984"/>
  <pageSetup paperSize="9" orientation="portrait"/>
  <ignoredErrors>
    <ignoredError sqref="G11:G13 G15:G19" calculatedColumn="1"/>
  </ignoredErrors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27"/>
  <sheetViews>
    <sheetView zoomScale="67" zoomScaleNormal="60" workbookViewId="0">
      <selection activeCell="T22" sqref="T22"/>
    </sheetView>
  </sheetViews>
  <sheetFormatPr baseColWidth="10" defaultColWidth="8.83203125" defaultRowHeight="16" x14ac:dyDescent="0.2"/>
  <cols>
    <col min="1" max="1" width="4.33203125" style="1" customWidth="1"/>
    <col min="2" max="2" width="22.33203125" style="1" customWidth="1"/>
    <col min="3" max="4" width="15.6640625" style="1" customWidth="1"/>
    <col min="5" max="5" width="16.1640625" style="1" customWidth="1"/>
    <col min="6" max="6" width="22.5" style="1" customWidth="1"/>
    <col min="7" max="7" width="40.33203125" style="1" customWidth="1"/>
    <col min="8" max="8" width="8.33203125" style="1" customWidth="1"/>
    <col min="9" max="10" width="8.83203125" style="1"/>
    <col min="11" max="13" width="13.5" style="1" bestFit="1" customWidth="1"/>
    <col min="14" max="16384" width="8.83203125" style="1"/>
  </cols>
  <sheetData>
    <row r="1" spans="1:7" x14ac:dyDescent="0.2">
      <c r="A1" s="67"/>
      <c r="B1" s="67"/>
      <c r="C1" s="67"/>
      <c r="D1" s="67"/>
      <c r="E1" s="67"/>
    </row>
    <row r="2" spans="1:7" x14ac:dyDescent="0.2">
      <c r="A2" s="67"/>
      <c r="B2" s="67"/>
      <c r="C2" s="67"/>
      <c r="D2" s="67"/>
      <c r="E2" s="67"/>
    </row>
    <row r="3" spans="1:7" x14ac:dyDescent="0.2">
      <c r="A3" s="67"/>
      <c r="B3" s="67"/>
      <c r="C3" s="67"/>
      <c r="D3" s="67"/>
      <c r="E3" s="67"/>
    </row>
    <row r="4" spans="1:7" x14ac:dyDescent="0.2">
      <c r="A4" s="67"/>
      <c r="B4" s="67"/>
      <c r="C4" s="67"/>
      <c r="D4" s="67"/>
      <c r="E4" s="67"/>
    </row>
    <row r="5" spans="1:7" x14ac:dyDescent="0.2">
      <c r="A5" s="67"/>
      <c r="B5" s="67"/>
      <c r="C5" s="67"/>
      <c r="D5" s="67"/>
      <c r="E5" s="67"/>
    </row>
    <row r="6" spans="1:7" ht="21" x14ac:dyDescent="0.25">
      <c r="A6" s="67"/>
      <c r="B6" s="66" t="s">
        <v>56</v>
      </c>
      <c r="C6" s="69" t="s">
        <v>84</v>
      </c>
      <c r="D6" s="68"/>
      <c r="E6" s="67"/>
      <c r="G6" s="66" t="s">
        <v>76</v>
      </c>
    </row>
    <row r="7" spans="1:7" ht="21" x14ac:dyDescent="0.25">
      <c r="A7" s="67"/>
      <c r="B7" s="66" t="s">
        <v>57</v>
      </c>
      <c r="C7" s="69" t="s">
        <v>201</v>
      </c>
      <c r="D7" s="68"/>
      <c r="E7" s="69"/>
      <c r="G7" s="66" t="s">
        <v>77</v>
      </c>
    </row>
    <row r="8" spans="1:7" ht="21" x14ac:dyDescent="0.25">
      <c r="A8" s="67"/>
      <c r="B8" s="66" t="s">
        <v>58</v>
      </c>
      <c r="C8" s="69" t="s">
        <v>202</v>
      </c>
      <c r="D8" s="68"/>
      <c r="E8" s="69"/>
      <c r="G8" s="69" t="s">
        <v>290</v>
      </c>
    </row>
    <row r="9" spans="1:7" ht="21" x14ac:dyDescent="0.25">
      <c r="A9" s="67"/>
      <c r="B9" s="66" t="s">
        <v>59</v>
      </c>
      <c r="C9" s="69" t="s">
        <v>203</v>
      </c>
      <c r="D9" s="68"/>
      <c r="E9" s="69"/>
      <c r="G9" s="69" t="s">
        <v>281</v>
      </c>
    </row>
    <row r="10" spans="1:7" ht="21" x14ac:dyDescent="0.25">
      <c r="A10" s="67"/>
      <c r="B10" s="66" t="s">
        <v>60</v>
      </c>
      <c r="C10" s="69" t="s">
        <v>204</v>
      </c>
      <c r="D10" s="68"/>
      <c r="E10" s="69"/>
      <c r="G10" s="69" t="s">
        <v>283</v>
      </c>
    </row>
    <row r="11" spans="1:7" ht="21" x14ac:dyDescent="0.25">
      <c r="A11" s="67"/>
      <c r="B11" s="66" t="s">
        <v>61</v>
      </c>
      <c r="C11" s="69" t="s">
        <v>205</v>
      </c>
      <c r="D11" s="70"/>
      <c r="E11" s="69"/>
      <c r="G11" s="66" t="s">
        <v>78</v>
      </c>
    </row>
    <row r="12" spans="1:7" ht="21" x14ac:dyDescent="0.25">
      <c r="A12" s="67"/>
      <c r="B12" s="66" t="s">
        <v>62</v>
      </c>
      <c r="C12" s="69" t="s">
        <v>120</v>
      </c>
      <c r="D12" s="68"/>
      <c r="E12" s="69"/>
      <c r="G12" s="69" t="s">
        <v>284</v>
      </c>
    </row>
    <row r="13" spans="1:7" ht="21" x14ac:dyDescent="0.25">
      <c r="A13" s="67"/>
      <c r="B13" s="66" t="s">
        <v>63</v>
      </c>
      <c r="C13" s="69" t="s">
        <v>206</v>
      </c>
      <c r="D13" s="68"/>
      <c r="E13" s="69"/>
      <c r="G13" s="69" t="s">
        <v>282</v>
      </c>
    </row>
    <row r="14" spans="1:7" ht="21" x14ac:dyDescent="0.25">
      <c r="A14" s="67"/>
      <c r="B14" s="66" t="s">
        <v>64</v>
      </c>
      <c r="C14" s="69" t="s">
        <v>179</v>
      </c>
      <c r="D14" s="68"/>
      <c r="E14" s="69"/>
      <c r="G14" s="66" t="s">
        <v>79</v>
      </c>
    </row>
    <row r="15" spans="1:7" ht="21" x14ac:dyDescent="0.25">
      <c r="A15" s="67"/>
      <c r="B15" s="66" t="s">
        <v>65</v>
      </c>
      <c r="C15" s="69" t="s">
        <v>207</v>
      </c>
      <c r="D15" s="68"/>
      <c r="E15" s="69"/>
      <c r="G15" s="69" t="s">
        <v>279</v>
      </c>
    </row>
    <row r="16" spans="1:7" ht="21" x14ac:dyDescent="0.25">
      <c r="A16" s="67"/>
      <c r="B16" s="66" t="s">
        <v>66</v>
      </c>
      <c r="C16" s="69" t="s">
        <v>195</v>
      </c>
      <c r="D16" s="68"/>
      <c r="E16" s="69"/>
      <c r="G16" s="69" t="s">
        <v>286</v>
      </c>
    </row>
    <row r="17" spans="1:7" ht="21" x14ac:dyDescent="0.25">
      <c r="A17" s="67"/>
      <c r="B17" s="66" t="s">
        <v>67</v>
      </c>
      <c r="C17" s="69">
        <v>5</v>
      </c>
      <c r="D17" s="68"/>
      <c r="E17" s="69"/>
      <c r="G17" s="66" t="s">
        <v>80</v>
      </c>
    </row>
    <row r="18" spans="1:7" ht="21" x14ac:dyDescent="0.25">
      <c r="A18" s="67"/>
      <c r="B18" s="66" t="s">
        <v>68</v>
      </c>
      <c r="C18" s="69"/>
      <c r="D18" s="68" t="s">
        <v>69</v>
      </c>
      <c r="E18" s="69"/>
      <c r="G18" s="69" t="s">
        <v>285</v>
      </c>
    </row>
    <row r="19" spans="1:7" ht="21" x14ac:dyDescent="0.25">
      <c r="A19" s="67"/>
      <c r="B19" s="66" t="s">
        <v>70</v>
      </c>
      <c r="C19" s="69" t="s">
        <v>208</v>
      </c>
      <c r="D19" s="68"/>
      <c r="E19" s="69"/>
      <c r="G19" s="69" t="s">
        <v>280</v>
      </c>
    </row>
    <row r="20" spans="1:7" ht="21" x14ac:dyDescent="0.25">
      <c r="A20" s="67"/>
      <c r="B20" s="66" t="s">
        <v>71</v>
      </c>
      <c r="C20" s="69" t="s">
        <v>209</v>
      </c>
      <c r="D20" s="68"/>
      <c r="E20" s="69"/>
      <c r="G20" s="69" t="s">
        <v>287</v>
      </c>
    </row>
    <row r="21" spans="1:7" ht="21" x14ac:dyDescent="0.25">
      <c r="A21" s="67"/>
      <c r="B21" s="66" t="s">
        <v>72</v>
      </c>
      <c r="C21" s="69" t="s">
        <v>210</v>
      </c>
      <c r="D21" s="68"/>
      <c r="E21" s="69"/>
      <c r="G21" s="69" t="s">
        <v>288</v>
      </c>
    </row>
    <row r="22" spans="1:7" ht="21" x14ac:dyDescent="0.25">
      <c r="A22" s="67"/>
      <c r="B22" s="66" t="s">
        <v>73</v>
      </c>
      <c r="C22" s="69" t="s">
        <v>199</v>
      </c>
      <c r="D22" s="68"/>
      <c r="E22" s="69"/>
      <c r="G22" s="3" t="s">
        <v>289</v>
      </c>
    </row>
    <row r="23" spans="1:7" s="5" customFormat="1" ht="27" customHeight="1" x14ac:dyDescent="0.25">
      <c r="A23" s="71"/>
      <c r="B23" s="66" t="s">
        <v>74</v>
      </c>
      <c r="C23" s="69" t="s">
        <v>211</v>
      </c>
      <c r="D23" s="68"/>
      <c r="E23" s="69"/>
      <c r="F23" s="3"/>
      <c r="G23" s="4"/>
    </row>
    <row r="24" spans="1:7" s="5" customFormat="1" ht="27" customHeight="1" x14ac:dyDescent="0.25">
      <c r="A24" s="71"/>
      <c r="B24" s="66"/>
      <c r="C24" s="69"/>
      <c r="D24" s="69"/>
      <c r="E24" s="69"/>
      <c r="F24" s="3"/>
      <c r="G24" s="4"/>
    </row>
    <row r="25" spans="1:7" s="5" customFormat="1" ht="21" x14ac:dyDescent="0.25">
      <c r="B25" s="19" t="s">
        <v>19</v>
      </c>
      <c r="C25" s="46">
        <v>20</v>
      </c>
      <c r="D25" s="3"/>
      <c r="E25" s="3"/>
      <c r="F25" s="3"/>
      <c r="G25" s="4"/>
    </row>
    <row r="26" spans="1:7" x14ac:dyDescent="0.2">
      <c r="B26" s="6"/>
    </row>
    <row r="27" spans="1:7" x14ac:dyDescent="0.2">
      <c r="B27" s="7" t="s">
        <v>13</v>
      </c>
      <c r="C27" s="7" t="s">
        <v>50</v>
      </c>
      <c r="D27" s="7" t="s">
        <v>51</v>
      </c>
      <c r="E27" s="47" t="s">
        <v>52</v>
      </c>
      <c r="F27" s="7" t="s">
        <v>53</v>
      </c>
      <c r="G27" s="41" t="s">
        <v>14</v>
      </c>
    </row>
    <row r="28" spans="1:7" x14ac:dyDescent="0.2">
      <c r="B28" s="8"/>
      <c r="C28" s="9" t="s">
        <v>0</v>
      </c>
      <c r="D28" s="9" t="s">
        <v>1</v>
      </c>
      <c r="E28" s="9" t="s">
        <v>48</v>
      </c>
      <c r="F28" s="9" t="s">
        <v>25</v>
      </c>
      <c r="G28" s="53" t="s">
        <v>35</v>
      </c>
    </row>
    <row r="29" spans="1:7" x14ac:dyDescent="0.2">
      <c r="B29" s="8"/>
      <c r="C29" s="9" t="s">
        <v>46</v>
      </c>
      <c r="D29" s="9" t="s">
        <v>46</v>
      </c>
      <c r="E29" s="9"/>
      <c r="F29" s="9" t="s">
        <v>47</v>
      </c>
      <c r="G29" s="53" t="s">
        <v>45</v>
      </c>
    </row>
    <row r="30" spans="1:7" x14ac:dyDescent="0.2">
      <c r="B30" s="8"/>
      <c r="C30" s="9"/>
      <c r="D30" s="9"/>
      <c r="E30" s="9"/>
      <c r="F30" s="9"/>
      <c r="G30" s="53" t="s">
        <v>44</v>
      </c>
    </row>
    <row r="31" spans="1:7" x14ac:dyDescent="0.2">
      <c r="B31" s="10"/>
      <c r="C31" s="11"/>
      <c r="D31" s="11"/>
      <c r="E31" s="11"/>
      <c r="F31" s="11"/>
      <c r="G31" s="54" t="s">
        <v>36</v>
      </c>
    </row>
    <row r="32" spans="1:7" x14ac:dyDescent="0.2">
      <c r="B32" s="11" t="s">
        <v>2</v>
      </c>
      <c r="C32" s="58">
        <v>6</v>
      </c>
      <c r="D32" s="58">
        <v>5</v>
      </c>
      <c r="E32" s="58">
        <v>5</v>
      </c>
      <c r="F32" s="58">
        <v>6</v>
      </c>
      <c r="G32" s="55"/>
    </row>
    <row r="33" spans="2:7" x14ac:dyDescent="0.2">
      <c r="B33" s="9" t="s">
        <v>3</v>
      </c>
      <c r="C33" s="59">
        <v>8.5</v>
      </c>
      <c r="D33" s="59">
        <v>7</v>
      </c>
      <c r="E33" s="59">
        <v>8</v>
      </c>
      <c r="F33" s="59">
        <v>8</v>
      </c>
      <c r="G33" s="13"/>
    </row>
    <row r="34" spans="2:7" x14ac:dyDescent="0.2">
      <c r="B34" s="9" t="s">
        <v>4</v>
      </c>
      <c r="C34" s="59">
        <v>8</v>
      </c>
      <c r="D34" s="59">
        <v>7</v>
      </c>
      <c r="E34" s="59">
        <v>7.5</v>
      </c>
      <c r="F34" s="59">
        <v>8</v>
      </c>
      <c r="G34" s="13"/>
    </row>
    <row r="35" spans="2:7" x14ac:dyDescent="0.2">
      <c r="B35" s="9" t="s">
        <v>5</v>
      </c>
      <c r="C35" s="59">
        <v>7.5</v>
      </c>
      <c r="D35" s="59">
        <v>7</v>
      </c>
      <c r="E35" s="59">
        <v>7</v>
      </c>
      <c r="F35" s="59">
        <v>8</v>
      </c>
      <c r="G35" s="13"/>
    </row>
    <row r="36" spans="2:7" x14ac:dyDescent="0.2">
      <c r="B36" s="9" t="s">
        <v>6</v>
      </c>
      <c r="C36" s="59">
        <v>7.5</v>
      </c>
      <c r="D36" s="59">
        <v>5.5</v>
      </c>
      <c r="E36" s="59">
        <v>5.5</v>
      </c>
      <c r="F36" s="59">
        <v>6.5</v>
      </c>
      <c r="G36" s="13"/>
    </row>
    <row r="37" spans="2:7" x14ac:dyDescent="0.2">
      <c r="B37" s="9" t="s">
        <v>7</v>
      </c>
      <c r="C37" s="59">
        <v>8</v>
      </c>
      <c r="D37" s="59">
        <v>8.5</v>
      </c>
      <c r="E37" s="59">
        <v>8</v>
      </c>
      <c r="F37" s="59">
        <v>8.5</v>
      </c>
      <c r="G37" s="13"/>
    </row>
    <row r="38" spans="2:7" x14ac:dyDescent="0.2">
      <c r="B38" s="9" t="s">
        <v>8</v>
      </c>
      <c r="C38" s="59">
        <v>7.5</v>
      </c>
      <c r="D38" s="59">
        <v>5.5</v>
      </c>
      <c r="E38" s="59">
        <v>8</v>
      </c>
      <c r="F38" s="59">
        <v>7</v>
      </c>
      <c r="G38" s="13"/>
    </row>
    <row r="39" spans="2:7" x14ac:dyDescent="0.2">
      <c r="B39" s="9" t="s">
        <v>9</v>
      </c>
      <c r="C39" s="59">
        <v>6</v>
      </c>
      <c r="D39" s="59">
        <v>6</v>
      </c>
      <c r="E39" s="59">
        <v>6</v>
      </c>
      <c r="F39" s="59">
        <v>7</v>
      </c>
      <c r="G39" s="13"/>
    </row>
    <row r="40" spans="2:7" x14ac:dyDescent="0.2">
      <c r="B40" s="9" t="s">
        <v>10</v>
      </c>
      <c r="C40" s="59">
        <v>9</v>
      </c>
      <c r="D40" s="59">
        <v>8</v>
      </c>
      <c r="E40" s="59">
        <v>9</v>
      </c>
      <c r="F40" s="59">
        <v>9</v>
      </c>
      <c r="G40" s="13"/>
    </row>
    <row r="41" spans="2:7" x14ac:dyDescent="0.2">
      <c r="B41" s="9" t="s">
        <v>11</v>
      </c>
      <c r="C41" s="59">
        <v>8</v>
      </c>
      <c r="D41" s="59">
        <v>9</v>
      </c>
      <c r="E41" s="59">
        <v>8</v>
      </c>
      <c r="F41" s="59">
        <v>8</v>
      </c>
      <c r="G41" s="13"/>
    </row>
    <row r="42" spans="2:7" x14ac:dyDescent="0.2">
      <c r="B42" s="9" t="s">
        <v>12</v>
      </c>
      <c r="C42" s="59">
        <v>8.5</v>
      </c>
      <c r="D42" s="59">
        <v>7</v>
      </c>
      <c r="E42" s="59">
        <v>8</v>
      </c>
      <c r="F42" s="59">
        <v>8</v>
      </c>
      <c r="G42" s="13"/>
    </row>
    <row r="43" spans="2:7" x14ac:dyDescent="0.2">
      <c r="B43" s="9" t="s">
        <v>26</v>
      </c>
      <c r="C43" s="59">
        <v>8.5</v>
      </c>
      <c r="D43" s="59">
        <v>7</v>
      </c>
      <c r="E43" s="59">
        <v>8</v>
      </c>
      <c r="F43" s="59">
        <v>7.5</v>
      </c>
      <c r="G43" s="13"/>
    </row>
    <row r="44" spans="2:7" x14ac:dyDescent="0.2">
      <c r="B44" s="9" t="s">
        <v>27</v>
      </c>
      <c r="C44" s="59">
        <v>7.5</v>
      </c>
      <c r="D44" s="59">
        <v>7</v>
      </c>
      <c r="E44" s="59">
        <v>7</v>
      </c>
      <c r="F44" s="59">
        <v>6</v>
      </c>
      <c r="G44" s="13"/>
    </row>
    <row r="45" spans="2:7" x14ac:dyDescent="0.2">
      <c r="B45" s="9" t="s">
        <v>28</v>
      </c>
      <c r="C45" s="59">
        <v>5.5</v>
      </c>
      <c r="D45" s="59">
        <v>6</v>
      </c>
      <c r="E45" s="59">
        <v>6</v>
      </c>
      <c r="F45" s="59">
        <v>5.5</v>
      </c>
      <c r="G45" s="13"/>
    </row>
    <row r="46" spans="2:7" x14ac:dyDescent="0.2">
      <c r="B46" s="9" t="s">
        <v>29</v>
      </c>
      <c r="C46" s="59">
        <v>9</v>
      </c>
      <c r="D46" s="59">
        <v>5</v>
      </c>
      <c r="E46" s="59">
        <v>7</v>
      </c>
      <c r="F46" s="59">
        <v>7</v>
      </c>
      <c r="G46" s="13"/>
    </row>
    <row r="47" spans="2:7" x14ac:dyDescent="0.2">
      <c r="B47" s="9" t="s">
        <v>37</v>
      </c>
      <c r="C47" s="59">
        <v>7.5</v>
      </c>
      <c r="D47" s="59">
        <v>7</v>
      </c>
      <c r="E47" s="59">
        <v>7</v>
      </c>
      <c r="F47" s="59">
        <v>7</v>
      </c>
      <c r="G47" s="16"/>
    </row>
    <row r="48" spans="2:7" x14ac:dyDescent="0.2">
      <c r="B48" s="9" t="s">
        <v>38</v>
      </c>
      <c r="C48" s="59">
        <v>7</v>
      </c>
      <c r="D48" s="59">
        <v>5</v>
      </c>
      <c r="E48" s="59">
        <v>6</v>
      </c>
      <c r="F48" s="59">
        <v>5</v>
      </c>
      <c r="G48" s="16"/>
    </row>
    <row r="49" spans="2:9" x14ac:dyDescent="0.2">
      <c r="B49" s="9" t="s">
        <v>42</v>
      </c>
      <c r="C49" s="59">
        <v>7</v>
      </c>
      <c r="D49" s="59">
        <v>4.5</v>
      </c>
      <c r="E49" s="59">
        <v>6</v>
      </c>
      <c r="F49" s="59">
        <v>5</v>
      </c>
      <c r="G49" s="16"/>
    </row>
    <row r="50" spans="2:9" x14ac:dyDescent="0.2">
      <c r="B50" s="9" t="s">
        <v>43</v>
      </c>
      <c r="C50" s="59">
        <v>8.5</v>
      </c>
      <c r="D50" s="59">
        <v>8.5</v>
      </c>
      <c r="E50" s="59">
        <v>8.5</v>
      </c>
      <c r="F50" s="59">
        <v>8.5</v>
      </c>
      <c r="G50" s="16"/>
      <c r="I50" s="17"/>
    </row>
    <row r="51" spans="2:9" x14ac:dyDescent="0.2">
      <c r="B51" s="9" t="s">
        <v>41</v>
      </c>
      <c r="C51" s="59">
        <v>8.5</v>
      </c>
      <c r="D51" s="59">
        <v>7</v>
      </c>
      <c r="E51" s="59">
        <v>6.5</v>
      </c>
      <c r="F51" s="59">
        <v>7</v>
      </c>
      <c r="G51" s="16"/>
    </row>
    <row r="52" spans="2:9" x14ac:dyDescent="0.2">
      <c r="B52" s="9" t="s">
        <v>16</v>
      </c>
      <c r="C52" s="13">
        <f>SUM(C32:C51)</f>
        <v>153.5</v>
      </c>
      <c r="D52" s="13">
        <f>SUM(D32:D51)</f>
        <v>132.5</v>
      </c>
      <c r="E52" s="13">
        <f>SUM(E32:E51)</f>
        <v>142</v>
      </c>
      <c r="F52" s="13">
        <f>SUM(F32:F51)*2</f>
        <v>285</v>
      </c>
      <c r="G52" s="15">
        <f>SUM(C52:F52)/C25</f>
        <v>35.65</v>
      </c>
    </row>
    <row r="53" spans="2:9" x14ac:dyDescent="0.2">
      <c r="B53" s="14" t="s">
        <v>15</v>
      </c>
      <c r="C53" s="15">
        <f>C52/C25</f>
        <v>7.6749999999999998</v>
      </c>
      <c r="D53" s="15">
        <f>D52/C25</f>
        <v>6.625</v>
      </c>
      <c r="E53" s="15">
        <f>E52/C25</f>
        <v>7.1</v>
      </c>
      <c r="F53" s="15">
        <f>F52/C25</f>
        <v>14.25</v>
      </c>
      <c r="G53" s="57">
        <f>SUM(C53:F53)</f>
        <v>35.65</v>
      </c>
    </row>
    <row r="55" spans="2:9" x14ac:dyDescent="0.2">
      <c r="B55" s="67"/>
      <c r="C55" s="67"/>
      <c r="D55" s="67"/>
      <c r="E55" s="67"/>
      <c r="F55" s="67"/>
      <c r="G55" s="67"/>
    </row>
    <row r="56" spans="2:9" x14ac:dyDescent="0.2">
      <c r="B56" s="67"/>
      <c r="C56" s="67"/>
      <c r="D56" s="67"/>
      <c r="E56" s="67"/>
      <c r="F56" s="67"/>
      <c r="G56" s="67"/>
    </row>
    <row r="57" spans="2:9" ht="21" x14ac:dyDescent="0.25">
      <c r="B57" s="66"/>
      <c r="C57" s="66"/>
      <c r="D57" s="67"/>
      <c r="E57" s="67"/>
      <c r="F57" s="67"/>
      <c r="G57" s="66"/>
    </row>
    <row r="58" spans="2:9" ht="21" x14ac:dyDescent="0.25">
      <c r="B58" s="66"/>
      <c r="C58" s="68"/>
      <c r="D58" s="69"/>
      <c r="E58" s="69"/>
      <c r="F58" s="69"/>
      <c r="G58" s="66"/>
    </row>
    <row r="59" spans="2:9" ht="21" x14ac:dyDescent="0.25">
      <c r="B59" s="66"/>
      <c r="C59" s="69"/>
      <c r="D59" s="69"/>
      <c r="E59" s="69"/>
      <c r="F59" s="69"/>
      <c r="G59" s="69"/>
    </row>
    <row r="60" spans="2:9" ht="21" x14ac:dyDescent="0.25">
      <c r="B60" s="66"/>
      <c r="C60" s="68"/>
      <c r="D60" s="69"/>
      <c r="E60" s="69"/>
      <c r="F60" s="69"/>
      <c r="G60" s="69"/>
    </row>
    <row r="61" spans="2:9" ht="21" x14ac:dyDescent="0.25">
      <c r="B61" s="66"/>
      <c r="C61" s="69"/>
      <c r="D61" s="69"/>
      <c r="E61" s="69"/>
      <c r="F61" s="69"/>
      <c r="G61" s="69"/>
    </row>
    <row r="62" spans="2:9" ht="21" x14ac:dyDescent="0.25">
      <c r="B62" s="66"/>
      <c r="C62" s="69"/>
      <c r="D62" s="69"/>
      <c r="E62" s="69"/>
      <c r="F62" s="69"/>
      <c r="G62" s="66"/>
    </row>
    <row r="63" spans="2:9" ht="21" x14ac:dyDescent="0.25">
      <c r="B63" s="66"/>
      <c r="C63" s="69"/>
      <c r="D63" s="69"/>
      <c r="E63" s="69"/>
      <c r="F63" s="69"/>
      <c r="G63" s="69"/>
    </row>
    <row r="64" spans="2:9" ht="21" x14ac:dyDescent="0.25">
      <c r="B64" s="66"/>
      <c r="C64" s="69"/>
      <c r="D64" s="69"/>
      <c r="E64" s="69"/>
      <c r="F64" s="69"/>
      <c r="G64" s="69"/>
    </row>
    <row r="65" spans="2:7" ht="21" x14ac:dyDescent="0.25">
      <c r="B65" s="66"/>
      <c r="C65" s="69"/>
      <c r="D65" s="69"/>
      <c r="E65" s="69"/>
      <c r="F65" s="69"/>
      <c r="G65" s="66"/>
    </row>
    <row r="66" spans="2:7" ht="21" x14ac:dyDescent="0.25">
      <c r="B66" s="66"/>
      <c r="C66" s="69"/>
      <c r="D66" s="69"/>
      <c r="E66" s="69"/>
      <c r="F66" s="69"/>
      <c r="G66" s="69"/>
    </row>
    <row r="67" spans="2:7" ht="21" x14ac:dyDescent="0.25">
      <c r="B67" s="66"/>
      <c r="C67" s="69"/>
      <c r="D67" s="69"/>
      <c r="E67" s="69"/>
      <c r="F67" s="69"/>
      <c r="G67" s="69"/>
    </row>
    <row r="68" spans="2:7" ht="21" x14ac:dyDescent="0.25">
      <c r="B68" s="66"/>
      <c r="C68" s="69"/>
      <c r="D68" s="69"/>
      <c r="E68" s="69"/>
      <c r="F68" s="69"/>
      <c r="G68" s="66"/>
    </row>
    <row r="69" spans="2:7" ht="21" x14ac:dyDescent="0.25">
      <c r="B69" s="66"/>
      <c r="C69" s="69"/>
      <c r="D69" s="69"/>
      <c r="E69" s="69"/>
      <c r="F69" s="69"/>
      <c r="G69" s="69"/>
    </row>
    <row r="70" spans="2:7" ht="21" x14ac:dyDescent="0.25">
      <c r="B70" s="66"/>
      <c r="C70" s="69"/>
      <c r="D70" s="69"/>
      <c r="E70" s="69"/>
      <c r="F70" s="69"/>
      <c r="G70" s="69"/>
    </row>
    <row r="71" spans="2:7" ht="21" x14ac:dyDescent="0.25">
      <c r="B71" s="66"/>
      <c r="C71" s="69"/>
      <c r="D71" s="69"/>
      <c r="E71" s="69"/>
      <c r="F71" s="69"/>
      <c r="G71" s="69"/>
    </row>
    <row r="72" spans="2:7" ht="21" x14ac:dyDescent="0.25">
      <c r="B72" s="69"/>
      <c r="C72" s="69"/>
      <c r="D72" s="69"/>
      <c r="E72" s="69"/>
      <c r="F72" s="69"/>
      <c r="G72" s="66"/>
    </row>
    <row r="73" spans="2:7" ht="18.5" customHeight="1" x14ac:dyDescent="0.25">
      <c r="B73" s="69"/>
      <c r="C73" s="69"/>
      <c r="D73" s="69"/>
      <c r="E73" s="69"/>
      <c r="F73" s="69"/>
      <c r="G73" s="69"/>
    </row>
    <row r="74" spans="2:7" ht="18.5" customHeight="1" x14ac:dyDescent="0.2"/>
    <row r="84" spans="2:7" x14ac:dyDescent="0.2">
      <c r="B84" s="4"/>
      <c r="C84" s="23"/>
      <c r="D84" s="23"/>
      <c r="E84" s="23"/>
      <c r="F84" s="23"/>
      <c r="G84" s="4"/>
    </row>
    <row r="85" spans="2:7" x14ac:dyDescent="0.2">
      <c r="B85" s="4"/>
      <c r="C85" s="23"/>
      <c r="D85" s="23"/>
      <c r="E85" s="23"/>
      <c r="F85" s="23"/>
      <c r="G85" s="4"/>
    </row>
    <row r="86" spans="2:7" x14ac:dyDescent="0.2">
      <c r="B86" s="4"/>
      <c r="C86" s="4"/>
      <c r="D86" s="4"/>
      <c r="E86" s="4"/>
      <c r="F86" s="4"/>
      <c r="G86" s="4"/>
    </row>
    <row r="87" spans="2:7" x14ac:dyDescent="0.2">
      <c r="B87" s="4"/>
      <c r="C87" s="4"/>
      <c r="D87" s="4"/>
      <c r="E87" s="4"/>
      <c r="F87" s="4"/>
      <c r="G87" s="4"/>
    </row>
    <row r="88" spans="2:7" x14ac:dyDescent="0.2">
      <c r="B88" s="4"/>
      <c r="C88" s="22"/>
      <c r="D88" s="22"/>
      <c r="E88" s="22"/>
      <c r="F88" s="22"/>
      <c r="G88" s="22"/>
    </row>
    <row r="89" spans="2:7" x14ac:dyDescent="0.2">
      <c r="B89" s="4"/>
      <c r="C89" s="4"/>
      <c r="D89" s="4"/>
      <c r="E89" s="4"/>
      <c r="F89" s="4"/>
      <c r="G89" s="4"/>
    </row>
    <row r="90" spans="2:7" ht="23.5" customHeight="1" x14ac:dyDescent="0.2">
      <c r="B90" s="17"/>
      <c r="C90" s="17"/>
      <c r="D90" s="17"/>
      <c r="E90" s="17"/>
      <c r="F90" s="17"/>
      <c r="G90" s="17"/>
    </row>
    <row r="91" spans="2:7" ht="23.5" customHeight="1" x14ac:dyDescent="0.2">
      <c r="B91" s="17"/>
      <c r="C91" s="17"/>
      <c r="D91" s="17"/>
      <c r="E91" s="17"/>
      <c r="F91" s="17"/>
      <c r="G91" s="17"/>
    </row>
    <row r="92" spans="2:7" ht="33.5" customHeight="1" x14ac:dyDescent="0.2">
      <c r="B92" s="17"/>
      <c r="C92" s="17"/>
      <c r="D92" s="17"/>
      <c r="E92" s="17"/>
      <c r="F92" s="17"/>
      <c r="G92" s="17"/>
    </row>
    <row r="93" spans="2:7" x14ac:dyDescent="0.2">
      <c r="B93" s="6"/>
      <c r="C93" s="4"/>
      <c r="D93" s="4"/>
      <c r="E93" s="4"/>
      <c r="F93" s="4"/>
      <c r="G93" s="4"/>
    </row>
    <row r="94" spans="2:7" x14ac:dyDescent="0.2">
      <c r="B94" s="4"/>
      <c r="C94" s="4"/>
      <c r="D94" s="4"/>
      <c r="E94" s="4"/>
      <c r="F94" s="4"/>
      <c r="G94" s="4"/>
    </row>
    <row r="95" spans="2:7" x14ac:dyDescent="0.2">
      <c r="B95" s="4"/>
      <c r="C95" s="4"/>
      <c r="D95" s="4"/>
      <c r="E95" s="4"/>
      <c r="F95" s="4"/>
      <c r="G95" s="4"/>
    </row>
    <row r="96" spans="2:7" x14ac:dyDescent="0.2">
      <c r="B96" s="4"/>
      <c r="C96" s="24"/>
      <c r="D96" s="24"/>
      <c r="E96" s="24"/>
      <c r="F96" s="24"/>
      <c r="G96" s="4"/>
    </row>
    <row r="97" spans="2:7" x14ac:dyDescent="0.2">
      <c r="B97" s="4"/>
      <c r="C97" s="4"/>
      <c r="D97" s="4"/>
      <c r="E97" s="4"/>
      <c r="F97" s="4"/>
      <c r="G97" s="4"/>
    </row>
    <row r="98" spans="2:7" x14ac:dyDescent="0.2">
      <c r="B98" s="4"/>
      <c r="C98" s="4"/>
      <c r="D98" s="4"/>
      <c r="E98" s="4"/>
      <c r="F98" s="4"/>
      <c r="G98" s="4"/>
    </row>
    <row r="99" spans="2:7" x14ac:dyDescent="0.2">
      <c r="B99" s="4"/>
      <c r="C99" s="4"/>
      <c r="D99" s="4"/>
      <c r="E99" s="4"/>
      <c r="F99" s="4"/>
      <c r="G99" s="4"/>
    </row>
    <row r="100" spans="2:7" x14ac:dyDescent="0.2">
      <c r="B100" s="4"/>
      <c r="C100" s="24"/>
      <c r="D100" s="24"/>
      <c r="E100" s="24"/>
      <c r="F100" s="24"/>
      <c r="G100" s="4"/>
    </row>
    <row r="101" spans="2:7" x14ac:dyDescent="0.2">
      <c r="B101" s="4"/>
      <c r="C101" s="24"/>
      <c r="D101" s="24"/>
      <c r="E101" s="24"/>
      <c r="F101" s="24"/>
      <c r="G101" s="4"/>
    </row>
    <row r="102" spans="2:7" x14ac:dyDescent="0.2">
      <c r="B102" s="4"/>
      <c r="C102" s="4"/>
      <c r="D102" s="4"/>
      <c r="E102" s="4"/>
      <c r="F102" s="4"/>
      <c r="G102" s="4"/>
    </row>
    <row r="103" spans="2:7" x14ac:dyDescent="0.2">
      <c r="B103" s="4"/>
      <c r="C103" s="4"/>
      <c r="D103" s="4"/>
      <c r="E103" s="4"/>
      <c r="F103" s="4"/>
      <c r="G103" s="4"/>
    </row>
    <row r="104" spans="2:7" x14ac:dyDescent="0.2">
      <c r="B104" s="4"/>
      <c r="C104" s="4"/>
      <c r="D104" s="4"/>
      <c r="E104" s="4"/>
      <c r="F104" s="4"/>
      <c r="G104" s="4"/>
    </row>
    <row r="105" spans="2:7" x14ac:dyDescent="0.2">
      <c r="B105" s="4"/>
      <c r="C105" s="4"/>
      <c r="D105" s="4"/>
      <c r="E105" s="4"/>
      <c r="F105" s="4"/>
      <c r="G105" s="4"/>
    </row>
    <row r="106" spans="2:7" x14ac:dyDescent="0.2">
      <c r="B106" s="4"/>
      <c r="C106" s="22"/>
      <c r="D106" s="22"/>
      <c r="E106" s="22"/>
      <c r="F106" s="22"/>
      <c r="G106" s="22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4"/>
      <c r="E108" s="4"/>
      <c r="F108" s="4"/>
      <c r="G108" s="4"/>
    </row>
    <row r="109" spans="2:7" x14ac:dyDescent="0.2">
      <c r="B109" s="4"/>
      <c r="C109" s="4"/>
      <c r="D109" s="4"/>
      <c r="E109" s="4"/>
      <c r="F109" s="4"/>
      <c r="G109" s="4"/>
    </row>
    <row r="110" spans="2:7" x14ac:dyDescent="0.2">
      <c r="B110" s="6"/>
      <c r="C110" s="4"/>
      <c r="D110" s="4"/>
      <c r="E110" s="4"/>
      <c r="F110" s="4"/>
      <c r="G110" s="4"/>
    </row>
    <row r="111" spans="2:7" x14ac:dyDescent="0.2">
      <c r="B111" s="4"/>
      <c r="C111" s="4"/>
      <c r="D111" s="4"/>
      <c r="E111" s="4"/>
      <c r="F111" s="4"/>
      <c r="G111" s="4"/>
    </row>
    <row r="112" spans="2:7" x14ac:dyDescent="0.2">
      <c r="B112" s="4"/>
      <c r="C112" s="4"/>
      <c r="D112" s="4"/>
      <c r="E112" s="4"/>
      <c r="F112" s="4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4"/>
      <c r="E114" s="4"/>
      <c r="F114" s="4"/>
      <c r="G114" s="4"/>
    </row>
    <row r="115" spans="2:7" x14ac:dyDescent="0.2">
      <c r="B115" s="4"/>
      <c r="C115" s="4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24"/>
      <c r="D117" s="24"/>
      <c r="E117" s="24"/>
      <c r="F117" s="24"/>
      <c r="G117" s="4"/>
    </row>
    <row r="118" spans="2:7" x14ac:dyDescent="0.2">
      <c r="B118" s="4"/>
      <c r="C118" s="24"/>
      <c r="D118" s="24"/>
      <c r="E118" s="24"/>
      <c r="F118" s="24"/>
      <c r="G118" s="4"/>
    </row>
    <row r="119" spans="2:7" x14ac:dyDescent="0.2">
      <c r="B119" s="4"/>
      <c r="C119" s="4"/>
      <c r="D119" s="4"/>
      <c r="E119" s="4"/>
      <c r="F119" s="4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  <row r="122" spans="2:7" x14ac:dyDescent="0.2">
      <c r="B122" s="4"/>
      <c r="C122" s="4"/>
      <c r="D122" s="4"/>
      <c r="E122" s="4"/>
      <c r="F122" s="4"/>
      <c r="G122" s="4"/>
    </row>
    <row r="123" spans="2:7" x14ac:dyDescent="0.2">
      <c r="B123" s="4"/>
      <c r="C123" s="22"/>
      <c r="D123" s="4"/>
      <c r="E123" s="22"/>
      <c r="F123" s="22"/>
      <c r="G123" s="4"/>
    </row>
    <row r="124" spans="2:7" x14ac:dyDescent="0.2">
      <c r="B124" s="4"/>
      <c r="C124" s="4"/>
      <c r="D124" s="4"/>
      <c r="E124" s="4"/>
      <c r="F124" s="4"/>
      <c r="G124" s="4"/>
    </row>
    <row r="125" spans="2:7" x14ac:dyDescent="0.2">
      <c r="B125" s="4"/>
      <c r="C125" s="4"/>
      <c r="D125" s="4"/>
      <c r="E125" s="4"/>
      <c r="F125" s="4"/>
      <c r="G125" s="4"/>
    </row>
    <row r="126" spans="2:7" x14ac:dyDescent="0.2">
      <c r="B126" s="4"/>
      <c r="C126" s="4"/>
      <c r="D126" s="4"/>
      <c r="E126" s="4"/>
      <c r="F126" s="4"/>
      <c r="G126" s="4"/>
    </row>
    <row r="127" spans="2:7" x14ac:dyDescent="0.2">
      <c r="B127" s="4"/>
      <c r="C127" s="4"/>
      <c r="D127" s="4"/>
      <c r="E127" s="4"/>
      <c r="F127" s="4"/>
      <c r="G127" s="4"/>
    </row>
  </sheetData>
  <conditionalFormatting sqref="C32">
    <cfRule type="cellIs" dxfId="64" priority="13" operator="greaterThan">
      <formula>10</formula>
    </cfRule>
  </conditionalFormatting>
  <conditionalFormatting sqref="C32:F51">
    <cfRule type="cellIs" dxfId="63" priority="7" operator="lessThan">
      <formula>1</formula>
    </cfRule>
    <cfRule type="cellIs" dxfId="62" priority="10" operator="lessThan">
      <formula>1</formula>
    </cfRule>
    <cfRule type="cellIs" dxfId="61" priority="11" operator="lessThan">
      <formula>1</formula>
    </cfRule>
    <cfRule type="cellIs" dxfId="60" priority="12" operator="greaterThan">
      <formula>10</formula>
    </cfRule>
  </conditionalFormatting>
  <conditionalFormatting sqref="C25">
    <cfRule type="cellIs" dxfId="59" priority="8" operator="lessThan">
      <formula>1</formula>
    </cfRule>
    <cfRule type="cellIs" dxfId="58" priority="9" operator="lessThan">
      <formula>1</formula>
    </cfRule>
  </conditionalFormatting>
  <conditionalFormatting sqref="G28">
    <cfRule type="cellIs" dxfId="57" priority="5" operator="lessThan">
      <formula>1</formula>
    </cfRule>
    <cfRule type="cellIs" dxfId="56" priority="6" operator="lessThan">
      <formula>1</formula>
    </cfRule>
  </conditionalFormatting>
  <conditionalFormatting sqref="G29">
    <cfRule type="cellIs" dxfId="55" priority="3" operator="lessThan">
      <formula>1</formula>
    </cfRule>
    <cfRule type="cellIs" dxfId="54" priority="4" operator="lessThan">
      <formula>1</formula>
    </cfRule>
  </conditionalFormatting>
  <conditionalFormatting sqref="G30">
    <cfRule type="cellIs" dxfId="53" priority="1" operator="lessThan">
      <formula>1</formula>
    </cfRule>
    <cfRule type="cellIs" dxfId="52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27"/>
  <sheetViews>
    <sheetView zoomScale="70" zoomScaleNormal="60" workbookViewId="0">
      <selection activeCell="F16" sqref="F16"/>
    </sheetView>
  </sheetViews>
  <sheetFormatPr baseColWidth="10" defaultColWidth="8.83203125" defaultRowHeight="16" x14ac:dyDescent="0.2"/>
  <cols>
    <col min="1" max="1" width="4.33203125" style="1" customWidth="1"/>
    <col min="2" max="2" width="22.33203125" style="1" customWidth="1"/>
    <col min="3" max="4" width="15.6640625" style="1" customWidth="1"/>
    <col min="5" max="5" width="16.1640625" style="1" customWidth="1"/>
    <col min="6" max="6" width="22.5" style="1" customWidth="1"/>
    <col min="7" max="7" width="40.33203125" style="1" customWidth="1"/>
    <col min="8" max="8" width="8.33203125" style="1" customWidth="1"/>
    <col min="9" max="10" width="8.83203125" style="1"/>
    <col min="11" max="13" width="13.5" style="1" bestFit="1" customWidth="1"/>
    <col min="14" max="16384" width="8.83203125" style="1"/>
  </cols>
  <sheetData>
    <row r="1" spans="1:6" x14ac:dyDescent="0.2">
      <c r="A1" s="67"/>
      <c r="B1" s="67"/>
      <c r="C1" s="67"/>
      <c r="D1" s="67"/>
      <c r="E1" s="67"/>
    </row>
    <row r="2" spans="1:6" x14ac:dyDescent="0.2">
      <c r="A2" s="67"/>
      <c r="B2" s="67"/>
      <c r="C2" s="67"/>
      <c r="D2" s="67"/>
      <c r="E2" s="67"/>
    </row>
    <row r="3" spans="1:6" x14ac:dyDescent="0.2">
      <c r="A3" s="67"/>
      <c r="B3" s="67"/>
      <c r="C3" s="67"/>
      <c r="D3" s="67"/>
      <c r="E3" s="67"/>
    </row>
    <row r="4" spans="1:6" x14ac:dyDescent="0.2">
      <c r="A4" s="67"/>
      <c r="B4" s="67"/>
      <c r="C4" s="67"/>
      <c r="D4" s="67"/>
      <c r="E4" s="67"/>
    </row>
    <row r="5" spans="1:6" x14ac:dyDescent="0.2">
      <c r="A5" s="67"/>
      <c r="B5" s="67"/>
      <c r="C5" s="67"/>
      <c r="D5" s="67"/>
      <c r="E5" s="67"/>
    </row>
    <row r="6" spans="1:6" ht="21" x14ac:dyDescent="0.25">
      <c r="A6" s="67"/>
      <c r="B6" s="66" t="s">
        <v>56</v>
      </c>
      <c r="C6" s="69" t="s">
        <v>85</v>
      </c>
      <c r="D6" s="68"/>
      <c r="E6" s="67"/>
      <c r="F6" s="66" t="s">
        <v>76</v>
      </c>
    </row>
    <row r="7" spans="1:6" ht="21" x14ac:dyDescent="0.25">
      <c r="A7" s="67"/>
      <c r="B7" s="66" t="s">
        <v>57</v>
      </c>
      <c r="C7" s="69" t="s">
        <v>212</v>
      </c>
      <c r="D7" s="68"/>
      <c r="E7" s="69"/>
      <c r="F7" s="66" t="s">
        <v>77</v>
      </c>
    </row>
    <row r="8" spans="1:6" ht="21" x14ac:dyDescent="0.25">
      <c r="A8" s="67"/>
      <c r="B8" s="66" t="s">
        <v>58</v>
      </c>
      <c r="C8" s="69" t="s">
        <v>213</v>
      </c>
      <c r="D8" s="68"/>
      <c r="E8" s="69"/>
      <c r="F8" s="69" t="s">
        <v>291</v>
      </c>
    </row>
    <row r="9" spans="1:6" ht="21" x14ac:dyDescent="0.25">
      <c r="A9" s="67"/>
      <c r="B9" s="66" t="s">
        <v>59</v>
      </c>
      <c r="C9" s="69" t="s">
        <v>214</v>
      </c>
      <c r="D9" s="68"/>
      <c r="E9" s="69"/>
      <c r="F9" s="69" t="s">
        <v>294</v>
      </c>
    </row>
    <row r="10" spans="1:6" ht="21" x14ac:dyDescent="0.25">
      <c r="A10" s="67"/>
      <c r="B10" s="66" t="s">
        <v>60</v>
      </c>
      <c r="C10" s="69" t="s">
        <v>215</v>
      </c>
      <c r="D10" s="68"/>
      <c r="E10" s="69"/>
      <c r="F10" s="69" t="s">
        <v>299</v>
      </c>
    </row>
    <row r="11" spans="1:6" ht="21" x14ac:dyDescent="0.25">
      <c r="A11" s="67"/>
      <c r="B11" s="66" t="s">
        <v>61</v>
      </c>
      <c r="C11" s="69" t="s">
        <v>216</v>
      </c>
      <c r="D11" s="70"/>
      <c r="E11" s="69"/>
      <c r="F11" s="66" t="s">
        <v>78</v>
      </c>
    </row>
    <row r="12" spans="1:6" ht="21" x14ac:dyDescent="0.25">
      <c r="A12" s="67"/>
      <c r="B12" s="66" t="s">
        <v>62</v>
      </c>
      <c r="C12" s="69" t="s">
        <v>154</v>
      </c>
      <c r="D12" s="68"/>
      <c r="E12" s="69"/>
      <c r="F12" s="69" t="s">
        <v>300</v>
      </c>
    </row>
    <row r="13" spans="1:6" ht="21" x14ac:dyDescent="0.25">
      <c r="A13" s="67"/>
      <c r="B13" s="66" t="s">
        <v>63</v>
      </c>
      <c r="C13" s="69" t="s">
        <v>217</v>
      </c>
      <c r="D13" s="68"/>
      <c r="E13" s="69"/>
      <c r="F13" s="69" t="s">
        <v>295</v>
      </c>
    </row>
    <row r="14" spans="1:6" ht="21" x14ac:dyDescent="0.25">
      <c r="A14" s="67"/>
      <c r="B14" s="66" t="s">
        <v>64</v>
      </c>
      <c r="C14" s="69" t="s">
        <v>218</v>
      </c>
      <c r="D14" s="68"/>
      <c r="E14" s="69"/>
      <c r="F14" s="66" t="s">
        <v>79</v>
      </c>
    </row>
    <row r="15" spans="1:6" ht="21" x14ac:dyDescent="0.25">
      <c r="A15" s="67"/>
      <c r="B15" s="66" t="s">
        <v>65</v>
      </c>
      <c r="C15" s="69"/>
      <c r="D15" s="68"/>
      <c r="E15" s="69"/>
      <c r="F15" s="69" t="s">
        <v>302</v>
      </c>
    </row>
    <row r="16" spans="1:6" ht="21" x14ac:dyDescent="0.25">
      <c r="A16" s="67"/>
      <c r="B16" s="66" t="s">
        <v>66</v>
      </c>
      <c r="C16" s="69"/>
      <c r="D16" s="68"/>
      <c r="E16" s="69"/>
      <c r="F16" s="69" t="s">
        <v>296</v>
      </c>
    </row>
    <row r="17" spans="1:7" ht="21" x14ac:dyDescent="0.25">
      <c r="A17" s="67"/>
      <c r="B17" s="66" t="s">
        <v>67</v>
      </c>
      <c r="C17" s="69"/>
      <c r="D17" s="68"/>
      <c r="E17" s="69"/>
      <c r="F17" s="66" t="s">
        <v>80</v>
      </c>
    </row>
    <row r="18" spans="1:7" ht="21" x14ac:dyDescent="0.25">
      <c r="A18" s="67"/>
      <c r="B18" s="66" t="s">
        <v>68</v>
      </c>
      <c r="C18" s="69"/>
      <c r="D18" s="68" t="s">
        <v>69</v>
      </c>
      <c r="E18" s="69"/>
      <c r="F18" s="69" t="s">
        <v>292</v>
      </c>
    </row>
    <row r="19" spans="1:7" ht="21" x14ac:dyDescent="0.25">
      <c r="A19" s="67"/>
      <c r="B19" s="66" t="s">
        <v>70</v>
      </c>
      <c r="C19" s="69"/>
      <c r="D19" s="68"/>
      <c r="E19" s="69"/>
      <c r="F19" s="69" t="s">
        <v>293</v>
      </c>
    </row>
    <row r="20" spans="1:7" ht="21" x14ac:dyDescent="0.25">
      <c r="A20" s="67"/>
      <c r="B20" s="66" t="s">
        <v>71</v>
      </c>
      <c r="C20" s="69"/>
      <c r="D20" s="68"/>
      <c r="E20" s="69"/>
      <c r="F20" s="69" t="s">
        <v>298</v>
      </c>
    </row>
    <row r="21" spans="1:7" ht="21" x14ac:dyDescent="0.25">
      <c r="A21" s="67"/>
      <c r="B21" s="66" t="s">
        <v>72</v>
      </c>
      <c r="C21" s="69"/>
      <c r="D21" s="68"/>
      <c r="E21" s="69"/>
      <c r="F21" s="69" t="s">
        <v>297</v>
      </c>
    </row>
    <row r="22" spans="1:7" ht="21" x14ac:dyDescent="0.25">
      <c r="A22" s="67"/>
      <c r="B22" s="66" t="s">
        <v>73</v>
      </c>
      <c r="C22" s="69"/>
      <c r="D22" s="68"/>
      <c r="E22" s="69"/>
      <c r="F22" s="3" t="s">
        <v>301</v>
      </c>
    </row>
    <row r="23" spans="1:7" s="5" customFormat="1" ht="27" customHeight="1" x14ac:dyDescent="0.25">
      <c r="A23" s="71"/>
      <c r="B23" s="66" t="s">
        <v>74</v>
      </c>
      <c r="C23" s="69"/>
      <c r="D23" s="68"/>
      <c r="E23" s="69"/>
      <c r="F23" s="3"/>
      <c r="G23" s="4"/>
    </row>
    <row r="24" spans="1:7" s="5" customFormat="1" ht="27" customHeight="1" x14ac:dyDescent="0.25">
      <c r="A24" s="71"/>
      <c r="B24" s="66"/>
      <c r="C24" s="69"/>
      <c r="D24" s="69"/>
      <c r="E24" s="69"/>
      <c r="F24" s="3"/>
      <c r="G24" s="4"/>
    </row>
    <row r="25" spans="1:7" s="5" customFormat="1" ht="21" x14ac:dyDescent="0.25">
      <c r="B25" s="2" t="s">
        <v>19</v>
      </c>
      <c r="C25" s="46">
        <v>20</v>
      </c>
      <c r="D25" s="3"/>
      <c r="E25" s="3"/>
      <c r="F25" s="3"/>
      <c r="G25" s="4"/>
    </row>
    <row r="26" spans="1:7" x14ac:dyDescent="0.2">
      <c r="B26" s="6"/>
    </row>
    <row r="27" spans="1:7" x14ac:dyDescent="0.2">
      <c r="B27" s="7" t="s">
        <v>13</v>
      </c>
      <c r="C27" s="7" t="s">
        <v>50</v>
      </c>
      <c r="D27" s="7" t="s">
        <v>51</v>
      </c>
      <c r="E27" s="47" t="s">
        <v>52</v>
      </c>
      <c r="F27" s="7" t="s">
        <v>53</v>
      </c>
      <c r="G27" s="41" t="s">
        <v>14</v>
      </c>
    </row>
    <row r="28" spans="1:7" x14ac:dyDescent="0.2">
      <c r="B28" s="8"/>
      <c r="C28" s="9" t="s">
        <v>0</v>
      </c>
      <c r="D28" s="9" t="s">
        <v>1</v>
      </c>
      <c r="E28" s="9" t="s">
        <v>48</v>
      </c>
      <c r="F28" s="9" t="s">
        <v>25</v>
      </c>
      <c r="G28" s="53" t="s">
        <v>35</v>
      </c>
    </row>
    <row r="29" spans="1:7" x14ac:dyDescent="0.2">
      <c r="B29" s="8"/>
      <c r="C29" s="9" t="s">
        <v>46</v>
      </c>
      <c r="D29" s="9" t="s">
        <v>46</v>
      </c>
      <c r="E29" s="9"/>
      <c r="F29" s="9" t="s">
        <v>47</v>
      </c>
      <c r="G29" s="53" t="s">
        <v>45</v>
      </c>
    </row>
    <row r="30" spans="1:7" x14ac:dyDescent="0.2">
      <c r="B30" s="8"/>
      <c r="C30" s="9"/>
      <c r="D30" s="9"/>
      <c r="E30" s="9"/>
      <c r="F30" s="9"/>
      <c r="G30" s="53" t="s">
        <v>44</v>
      </c>
    </row>
    <row r="31" spans="1:7" x14ac:dyDescent="0.2">
      <c r="B31" s="10"/>
      <c r="C31" s="11"/>
      <c r="D31" s="11"/>
      <c r="E31" s="11"/>
      <c r="F31" s="11"/>
      <c r="G31" s="54" t="s">
        <v>36</v>
      </c>
    </row>
    <row r="32" spans="1:7" x14ac:dyDescent="0.2">
      <c r="B32" s="11" t="s">
        <v>2</v>
      </c>
      <c r="C32" s="58">
        <v>8.5</v>
      </c>
      <c r="D32" s="58">
        <v>8</v>
      </c>
      <c r="E32" s="58">
        <v>8</v>
      </c>
      <c r="F32" s="58">
        <v>8.5</v>
      </c>
      <c r="G32" s="55"/>
    </row>
    <row r="33" spans="2:7" x14ac:dyDescent="0.2">
      <c r="B33" s="9" t="s">
        <v>90</v>
      </c>
      <c r="C33" s="59">
        <v>9</v>
      </c>
      <c r="D33" s="59">
        <v>10</v>
      </c>
      <c r="E33" s="59">
        <v>6</v>
      </c>
      <c r="F33" s="59">
        <v>7</v>
      </c>
      <c r="G33" s="13"/>
    </row>
    <row r="34" spans="2:7" x14ac:dyDescent="0.2">
      <c r="B34" s="9" t="s">
        <v>4</v>
      </c>
      <c r="C34" s="59">
        <v>8.5</v>
      </c>
      <c r="D34" s="59">
        <v>8.5</v>
      </c>
      <c r="E34" s="59">
        <v>8.5</v>
      </c>
      <c r="F34" s="59">
        <v>8.5</v>
      </c>
      <c r="G34" s="13"/>
    </row>
    <row r="35" spans="2:7" x14ac:dyDescent="0.2">
      <c r="B35" s="9" t="s">
        <v>5</v>
      </c>
      <c r="C35" s="59">
        <v>9.5</v>
      </c>
      <c r="D35" s="59">
        <v>10</v>
      </c>
      <c r="E35" s="59">
        <v>10</v>
      </c>
      <c r="F35" s="59">
        <v>10</v>
      </c>
      <c r="G35" s="13"/>
    </row>
    <row r="36" spans="2:7" x14ac:dyDescent="0.2">
      <c r="B36" s="9" t="s">
        <v>6</v>
      </c>
      <c r="C36" s="59">
        <v>10</v>
      </c>
      <c r="D36" s="59">
        <v>9.5</v>
      </c>
      <c r="E36" s="59">
        <v>9.5</v>
      </c>
      <c r="F36" s="59">
        <v>8</v>
      </c>
      <c r="G36" s="13"/>
    </row>
    <row r="37" spans="2:7" x14ac:dyDescent="0.2">
      <c r="B37" s="9" t="s">
        <v>7</v>
      </c>
      <c r="C37" s="59">
        <v>9.5</v>
      </c>
      <c r="D37" s="59">
        <v>10</v>
      </c>
      <c r="E37" s="59">
        <v>8.5</v>
      </c>
      <c r="F37" s="59">
        <v>9</v>
      </c>
      <c r="G37" s="13"/>
    </row>
    <row r="38" spans="2:7" x14ac:dyDescent="0.2">
      <c r="B38" s="9" t="s">
        <v>8</v>
      </c>
      <c r="C38" s="59">
        <v>9</v>
      </c>
      <c r="D38" s="59">
        <v>10</v>
      </c>
      <c r="E38" s="59">
        <v>8.5</v>
      </c>
      <c r="F38" s="59">
        <v>7.5</v>
      </c>
      <c r="G38" s="13"/>
    </row>
    <row r="39" spans="2:7" x14ac:dyDescent="0.2">
      <c r="B39" s="9" t="s">
        <v>9</v>
      </c>
      <c r="C39" s="59">
        <v>8</v>
      </c>
      <c r="D39" s="59">
        <v>9</v>
      </c>
      <c r="E39" s="59">
        <v>9</v>
      </c>
      <c r="F39" s="59">
        <v>9</v>
      </c>
      <c r="G39" s="13"/>
    </row>
    <row r="40" spans="2:7" x14ac:dyDescent="0.2">
      <c r="B40" s="9" t="s">
        <v>10</v>
      </c>
      <c r="C40" s="59">
        <v>9</v>
      </c>
      <c r="D40" s="59">
        <v>10</v>
      </c>
      <c r="E40" s="59">
        <v>10</v>
      </c>
      <c r="F40" s="59">
        <v>9</v>
      </c>
      <c r="G40" s="13"/>
    </row>
    <row r="41" spans="2:7" x14ac:dyDescent="0.2">
      <c r="B41" s="9" t="s">
        <v>11</v>
      </c>
      <c r="C41" s="59">
        <v>9</v>
      </c>
      <c r="D41" s="59">
        <v>9</v>
      </c>
      <c r="E41" s="59">
        <v>9</v>
      </c>
      <c r="F41" s="59">
        <v>5</v>
      </c>
      <c r="G41" s="13"/>
    </row>
    <row r="42" spans="2:7" x14ac:dyDescent="0.2">
      <c r="B42" s="9" t="s">
        <v>12</v>
      </c>
      <c r="C42" s="59">
        <v>8</v>
      </c>
      <c r="D42" s="59">
        <v>9</v>
      </c>
      <c r="E42" s="59">
        <v>8</v>
      </c>
      <c r="F42" s="59">
        <v>8</v>
      </c>
      <c r="G42" s="13"/>
    </row>
    <row r="43" spans="2:7" x14ac:dyDescent="0.2">
      <c r="B43" s="9" t="s">
        <v>26</v>
      </c>
      <c r="C43" s="59">
        <v>9</v>
      </c>
      <c r="D43" s="59">
        <v>10</v>
      </c>
      <c r="E43" s="59">
        <v>8</v>
      </c>
      <c r="F43" s="59">
        <v>8</v>
      </c>
      <c r="G43" s="13"/>
    </row>
    <row r="44" spans="2:7" x14ac:dyDescent="0.2">
      <c r="B44" s="9" t="s">
        <v>27</v>
      </c>
      <c r="C44" s="59">
        <v>8.5</v>
      </c>
      <c r="D44" s="59">
        <v>9</v>
      </c>
      <c r="E44" s="59">
        <v>9</v>
      </c>
      <c r="F44" s="59">
        <v>8.5</v>
      </c>
      <c r="G44" s="13"/>
    </row>
    <row r="45" spans="2:7" x14ac:dyDescent="0.2">
      <c r="B45" s="9" t="s">
        <v>28</v>
      </c>
      <c r="C45" s="59">
        <v>7.5</v>
      </c>
      <c r="D45" s="59">
        <v>7.5</v>
      </c>
      <c r="E45" s="59">
        <v>7</v>
      </c>
      <c r="F45" s="59">
        <v>7.5</v>
      </c>
      <c r="G45" s="13"/>
    </row>
    <row r="46" spans="2:7" x14ac:dyDescent="0.2">
      <c r="B46" s="9" t="s">
        <v>29</v>
      </c>
      <c r="C46" s="59">
        <v>9</v>
      </c>
      <c r="D46" s="59">
        <v>9.5</v>
      </c>
      <c r="E46" s="59">
        <v>9</v>
      </c>
      <c r="F46" s="59">
        <v>9.5</v>
      </c>
      <c r="G46" s="13"/>
    </row>
    <row r="47" spans="2:7" x14ac:dyDescent="0.2">
      <c r="B47" s="16" t="s">
        <v>37</v>
      </c>
      <c r="C47" s="59">
        <v>9.5</v>
      </c>
      <c r="D47" s="59">
        <v>10</v>
      </c>
      <c r="E47" s="59">
        <v>10</v>
      </c>
      <c r="F47" s="59">
        <v>8</v>
      </c>
      <c r="G47" s="16"/>
    </row>
    <row r="48" spans="2:7" x14ac:dyDescent="0.2">
      <c r="B48" s="16" t="s">
        <v>38</v>
      </c>
      <c r="C48" s="59">
        <v>9</v>
      </c>
      <c r="D48" s="59">
        <v>9</v>
      </c>
      <c r="E48" s="59">
        <v>7</v>
      </c>
      <c r="F48" s="59">
        <v>9</v>
      </c>
      <c r="G48" s="16"/>
    </row>
    <row r="49" spans="2:9" x14ac:dyDescent="0.2">
      <c r="B49" s="16" t="s">
        <v>42</v>
      </c>
      <c r="C49" s="59">
        <v>8</v>
      </c>
      <c r="D49" s="59">
        <v>9.5</v>
      </c>
      <c r="E49" s="59">
        <v>9.5</v>
      </c>
      <c r="F49" s="59">
        <v>9.5</v>
      </c>
      <c r="G49" s="16"/>
    </row>
    <row r="50" spans="2:9" x14ac:dyDescent="0.2">
      <c r="B50" s="16" t="s">
        <v>43</v>
      </c>
      <c r="C50" s="59">
        <v>9</v>
      </c>
      <c r="D50" s="59">
        <v>10</v>
      </c>
      <c r="E50" s="59">
        <v>10</v>
      </c>
      <c r="F50" s="59">
        <v>8.5</v>
      </c>
      <c r="G50" s="16"/>
      <c r="I50" s="17"/>
    </row>
    <row r="51" spans="2:9" x14ac:dyDescent="0.2">
      <c r="B51" s="16" t="s">
        <v>41</v>
      </c>
      <c r="C51" s="59">
        <v>9.5</v>
      </c>
      <c r="D51" s="59">
        <v>10</v>
      </c>
      <c r="E51" s="59">
        <v>9.5</v>
      </c>
      <c r="F51" s="59">
        <v>9.5</v>
      </c>
      <c r="G51" s="16"/>
    </row>
    <row r="52" spans="2:9" x14ac:dyDescent="0.2">
      <c r="B52" s="9" t="s">
        <v>16</v>
      </c>
      <c r="C52" s="13">
        <f>SUM(C32:C51)</f>
        <v>177</v>
      </c>
      <c r="D52" s="13">
        <f>SUM(D32:D51)</f>
        <v>187.5</v>
      </c>
      <c r="E52" s="13">
        <f>SUM(E32:E51)</f>
        <v>174</v>
      </c>
      <c r="F52" s="13">
        <f>SUM(F32:F51)*2</f>
        <v>335</v>
      </c>
      <c r="G52" s="15">
        <f>SUM(C52:F52)/C25</f>
        <v>43.674999999999997</v>
      </c>
    </row>
    <row r="53" spans="2:9" x14ac:dyDescent="0.2">
      <c r="B53" s="14" t="s">
        <v>15</v>
      </c>
      <c r="C53" s="15">
        <f>C52/C25</f>
        <v>8.85</v>
      </c>
      <c r="D53" s="15">
        <f>D52/C25</f>
        <v>9.375</v>
      </c>
      <c r="E53" s="15">
        <f>E52/C25</f>
        <v>8.6999999999999993</v>
      </c>
      <c r="F53" s="15">
        <f>F52/C25</f>
        <v>16.75</v>
      </c>
      <c r="G53" s="57">
        <f>SUM(C53:F53)</f>
        <v>43.674999999999997</v>
      </c>
    </row>
    <row r="55" spans="2:9" x14ac:dyDescent="0.2">
      <c r="B55" s="67"/>
      <c r="C55" s="67"/>
      <c r="D55" s="67"/>
      <c r="E55" s="67"/>
      <c r="F55" s="67"/>
      <c r="G55" s="67"/>
    </row>
    <row r="56" spans="2:9" x14ac:dyDescent="0.2">
      <c r="B56" s="67"/>
      <c r="C56" s="67"/>
      <c r="D56" s="67"/>
      <c r="E56" s="67"/>
      <c r="F56" s="67"/>
      <c r="G56" s="67"/>
    </row>
    <row r="57" spans="2:9" ht="21" x14ac:dyDescent="0.25">
      <c r="B57" s="66"/>
      <c r="C57" s="66"/>
      <c r="D57" s="67"/>
      <c r="E57" s="67"/>
      <c r="F57" s="67"/>
    </row>
    <row r="58" spans="2:9" ht="21" x14ac:dyDescent="0.25">
      <c r="B58" s="66"/>
      <c r="C58" s="68"/>
      <c r="D58" s="69"/>
      <c r="E58" s="69"/>
      <c r="F58" s="69"/>
    </row>
    <row r="59" spans="2:9" ht="21" x14ac:dyDescent="0.25">
      <c r="B59" s="66"/>
      <c r="C59" s="69"/>
      <c r="D59" s="69"/>
      <c r="E59" s="69"/>
      <c r="F59" s="69"/>
    </row>
    <row r="60" spans="2:9" ht="21" x14ac:dyDescent="0.25">
      <c r="B60" s="66"/>
      <c r="C60" s="68"/>
      <c r="D60" s="69"/>
      <c r="E60" s="69"/>
      <c r="F60" s="69"/>
    </row>
    <row r="61" spans="2:9" ht="21" x14ac:dyDescent="0.25">
      <c r="B61" s="66"/>
      <c r="C61" s="69"/>
      <c r="D61" s="69"/>
      <c r="E61" s="69"/>
      <c r="F61" s="69"/>
    </row>
    <row r="62" spans="2:9" ht="21" x14ac:dyDescent="0.25">
      <c r="B62" s="66"/>
      <c r="C62" s="69"/>
      <c r="D62" s="69"/>
      <c r="E62" s="69"/>
      <c r="F62" s="69"/>
    </row>
    <row r="63" spans="2:9" ht="21" x14ac:dyDescent="0.25">
      <c r="B63" s="66"/>
      <c r="C63" s="69"/>
      <c r="D63" s="69"/>
      <c r="E63" s="69"/>
      <c r="F63" s="69"/>
    </row>
    <row r="64" spans="2:9" ht="21" x14ac:dyDescent="0.25">
      <c r="B64" s="66"/>
      <c r="C64" s="69"/>
      <c r="D64" s="69"/>
      <c r="E64" s="69"/>
      <c r="F64" s="69"/>
    </row>
    <row r="65" spans="2:7" ht="21" x14ac:dyDescent="0.25">
      <c r="B65" s="66"/>
      <c r="C65" s="69"/>
      <c r="D65" s="69"/>
      <c r="E65" s="69"/>
      <c r="F65" s="69"/>
    </row>
    <row r="66" spans="2:7" ht="21" x14ac:dyDescent="0.25">
      <c r="B66" s="66"/>
      <c r="C66" s="69"/>
      <c r="D66" s="69"/>
      <c r="E66" s="69"/>
      <c r="F66" s="69"/>
    </row>
    <row r="67" spans="2:7" ht="21" x14ac:dyDescent="0.25">
      <c r="B67" s="66"/>
      <c r="C67" s="69"/>
      <c r="D67" s="69"/>
      <c r="E67" s="69"/>
      <c r="F67" s="69"/>
    </row>
    <row r="68" spans="2:7" ht="21" x14ac:dyDescent="0.25">
      <c r="B68" s="66"/>
      <c r="C68" s="69"/>
      <c r="D68" s="69"/>
      <c r="E68" s="69"/>
      <c r="F68" s="69"/>
    </row>
    <row r="69" spans="2:7" ht="21" x14ac:dyDescent="0.25">
      <c r="B69" s="66"/>
      <c r="C69" s="69"/>
      <c r="D69" s="69"/>
      <c r="E69" s="69"/>
      <c r="F69" s="69"/>
    </row>
    <row r="70" spans="2:7" ht="21" x14ac:dyDescent="0.25">
      <c r="B70" s="66"/>
      <c r="C70" s="69"/>
      <c r="D70" s="69"/>
      <c r="E70" s="69"/>
      <c r="F70" s="69"/>
    </row>
    <row r="71" spans="2:7" ht="21" x14ac:dyDescent="0.25">
      <c r="B71" s="66"/>
      <c r="C71" s="69"/>
      <c r="D71" s="69"/>
      <c r="E71" s="69"/>
      <c r="F71" s="69"/>
    </row>
    <row r="72" spans="2:7" ht="21" x14ac:dyDescent="0.25">
      <c r="B72" s="69"/>
      <c r="C72" s="69"/>
      <c r="D72" s="69"/>
      <c r="E72" s="69"/>
      <c r="F72" s="69"/>
    </row>
    <row r="73" spans="2:7" ht="18.5" customHeight="1" x14ac:dyDescent="0.25">
      <c r="B73" s="69"/>
      <c r="C73" s="69"/>
      <c r="D73" s="69"/>
      <c r="E73" s="69"/>
      <c r="F73" s="69"/>
      <c r="G73" s="69"/>
    </row>
    <row r="74" spans="2:7" ht="18.5" customHeight="1" x14ac:dyDescent="0.2"/>
    <row r="84" spans="2:7" x14ac:dyDescent="0.2">
      <c r="B84" s="4"/>
      <c r="C84" s="23"/>
      <c r="D84" s="23"/>
      <c r="E84" s="23"/>
      <c r="F84" s="23"/>
      <c r="G84" s="4"/>
    </row>
    <row r="85" spans="2:7" x14ac:dyDescent="0.2">
      <c r="B85" s="4"/>
      <c r="C85" s="23"/>
      <c r="D85" s="23"/>
      <c r="E85" s="23"/>
      <c r="F85" s="23"/>
      <c r="G85" s="4"/>
    </row>
    <row r="86" spans="2:7" x14ac:dyDescent="0.2">
      <c r="B86" s="4"/>
      <c r="C86" s="4"/>
      <c r="D86" s="4"/>
      <c r="E86" s="4"/>
      <c r="F86" s="4"/>
      <c r="G86" s="4"/>
    </row>
    <row r="87" spans="2:7" x14ac:dyDescent="0.2">
      <c r="B87" s="4"/>
      <c r="C87" s="4"/>
      <c r="D87" s="4"/>
      <c r="E87" s="4"/>
      <c r="F87" s="4"/>
      <c r="G87" s="4"/>
    </row>
    <row r="88" spans="2:7" x14ac:dyDescent="0.2">
      <c r="B88" s="4"/>
      <c r="C88" s="22"/>
      <c r="D88" s="22"/>
      <c r="E88" s="22"/>
      <c r="F88" s="22"/>
      <c r="G88" s="22"/>
    </row>
    <row r="89" spans="2:7" x14ac:dyDescent="0.2">
      <c r="B89" s="4"/>
      <c r="C89" s="4"/>
      <c r="D89" s="4"/>
      <c r="E89" s="4"/>
      <c r="F89" s="4"/>
      <c r="G89" s="4"/>
    </row>
    <row r="90" spans="2:7" ht="23.5" customHeight="1" x14ac:dyDescent="0.2">
      <c r="B90" s="17"/>
      <c r="C90" s="17"/>
      <c r="D90" s="17"/>
      <c r="E90" s="17"/>
      <c r="F90" s="17"/>
      <c r="G90" s="17"/>
    </row>
    <row r="91" spans="2:7" ht="23.5" customHeight="1" x14ac:dyDescent="0.2">
      <c r="B91" s="17"/>
      <c r="C91" s="17"/>
      <c r="D91" s="17"/>
      <c r="E91" s="17"/>
      <c r="F91" s="17"/>
      <c r="G91" s="17"/>
    </row>
    <row r="92" spans="2:7" ht="33.5" customHeight="1" x14ac:dyDescent="0.2">
      <c r="B92" s="17"/>
      <c r="C92" s="17"/>
      <c r="D92" s="17"/>
      <c r="E92" s="17"/>
      <c r="F92" s="17"/>
      <c r="G92" s="17"/>
    </row>
    <row r="93" spans="2:7" x14ac:dyDescent="0.2">
      <c r="B93" s="6"/>
      <c r="C93" s="4"/>
      <c r="D93" s="4"/>
      <c r="E93" s="4"/>
      <c r="F93" s="4"/>
      <c r="G93" s="4"/>
    </row>
    <row r="94" spans="2:7" x14ac:dyDescent="0.2">
      <c r="B94" s="4"/>
      <c r="C94" s="4"/>
      <c r="D94" s="4"/>
      <c r="E94" s="4"/>
      <c r="F94" s="4"/>
      <c r="G94" s="4"/>
    </row>
    <row r="95" spans="2:7" x14ac:dyDescent="0.2">
      <c r="B95" s="4"/>
      <c r="C95" s="4"/>
      <c r="D95" s="4"/>
      <c r="E95" s="4"/>
      <c r="F95" s="4"/>
      <c r="G95" s="4"/>
    </row>
    <row r="96" spans="2:7" x14ac:dyDescent="0.2">
      <c r="B96" s="4"/>
      <c r="C96" s="24"/>
      <c r="D96" s="24"/>
      <c r="E96" s="24"/>
      <c r="F96" s="24"/>
      <c r="G96" s="4"/>
    </row>
    <row r="97" spans="2:7" x14ac:dyDescent="0.2">
      <c r="B97" s="4"/>
      <c r="C97" s="4"/>
      <c r="D97" s="4"/>
      <c r="E97" s="4"/>
      <c r="F97" s="4"/>
      <c r="G97" s="4"/>
    </row>
    <row r="98" spans="2:7" x14ac:dyDescent="0.2">
      <c r="B98" s="4"/>
      <c r="C98" s="4"/>
      <c r="D98" s="4"/>
      <c r="E98" s="4"/>
      <c r="F98" s="4"/>
      <c r="G98" s="4"/>
    </row>
    <row r="99" spans="2:7" x14ac:dyDescent="0.2">
      <c r="B99" s="4"/>
      <c r="C99" s="4"/>
      <c r="D99" s="4"/>
      <c r="E99" s="4"/>
      <c r="F99" s="4"/>
      <c r="G99" s="4"/>
    </row>
    <row r="100" spans="2:7" x14ac:dyDescent="0.2">
      <c r="B100" s="4"/>
      <c r="C100" s="24"/>
      <c r="D100" s="24"/>
      <c r="E100" s="24"/>
      <c r="F100" s="24"/>
      <c r="G100" s="4"/>
    </row>
    <row r="101" spans="2:7" x14ac:dyDescent="0.2">
      <c r="B101" s="4"/>
      <c r="C101" s="24"/>
      <c r="D101" s="24"/>
      <c r="E101" s="24"/>
      <c r="F101" s="24"/>
      <c r="G101" s="4"/>
    </row>
    <row r="102" spans="2:7" x14ac:dyDescent="0.2">
      <c r="B102" s="4"/>
      <c r="C102" s="4"/>
      <c r="D102" s="4"/>
      <c r="E102" s="4"/>
      <c r="F102" s="4"/>
      <c r="G102" s="4"/>
    </row>
    <row r="103" spans="2:7" x14ac:dyDescent="0.2">
      <c r="B103" s="4"/>
      <c r="C103" s="4"/>
      <c r="D103" s="4"/>
      <c r="E103" s="4"/>
      <c r="F103" s="4"/>
      <c r="G103" s="4"/>
    </row>
    <row r="104" spans="2:7" x14ac:dyDescent="0.2">
      <c r="B104" s="4"/>
      <c r="C104" s="4"/>
      <c r="D104" s="4"/>
      <c r="E104" s="4"/>
      <c r="F104" s="4"/>
      <c r="G104" s="4"/>
    </row>
    <row r="105" spans="2:7" x14ac:dyDescent="0.2">
      <c r="B105" s="4"/>
      <c r="C105" s="4"/>
      <c r="D105" s="4"/>
      <c r="E105" s="4"/>
      <c r="F105" s="4"/>
      <c r="G105" s="4"/>
    </row>
    <row r="106" spans="2:7" x14ac:dyDescent="0.2">
      <c r="B106" s="4"/>
      <c r="C106" s="22"/>
      <c r="D106" s="22"/>
      <c r="E106" s="22"/>
      <c r="F106" s="22"/>
      <c r="G106" s="22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4"/>
      <c r="E108" s="4"/>
      <c r="F108" s="4"/>
      <c r="G108" s="4"/>
    </row>
    <row r="109" spans="2:7" x14ac:dyDescent="0.2">
      <c r="B109" s="4"/>
      <c r="C109" s="4"/>
      <c r="D109" s="4"/>
      <c r="E109" s="4"/>
      <c r="F109" s="4"/>
      <c r="G109" s="4"/>
    </row>
    <row r="110" spans="2:7" x14ac:dyDescent="0.2">
      <c r="B110" s="6"/>
      <c r="C110" s="4"/>
      <c r="D110" s="4"/>
      <c r="E110" s="4"/>
      <c r="F110" s="4"/>
      <c r="G110" s="4"/>
    </row>
    <row r="111" spans="2:7" x14ac:dyDescent="0.2">
      <c r="B111" s="4"/>
      <c r="C111" s="4"/>
      <c r="D111" s="4"/>
      <c r="E111" s="4"/>
      <c r="F111" s="4"/>
      <c r="G111" s="4"/>
    </row>
    <row r="112" spans="2:7" x14ac:dyDescent="0.2">
      <c r="B112" s="4"/>
      <c r="C112" s="4"/>
      <c r="D112" s="4"/>
      <c r="E112" s="4"/>
      <c r="F112" s="4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4"/>
      <c r="E114" s="4"/>
      <c r="F114" s="4"/>
      <c r="G114" s="4"/>
    </row>
    <row r="115" spans="2:7" x14ac:dyDescent="0.2">
      <c r="B115" s="4"/>
      <c r="C115" s="4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24"/>
      <c r="D117" s="24"/>
      <c r="E117" s="24"/>
      <c r="F117" s="24"/>
      <c r="G117" s="4"/>
    </row>
    <row r="118" spans="2:7" x14ac:dyDescent="0.2">
      <c r="B118" s="4"/>
      <c r="C118" s="24"/>
      <c r="D118" s="24"/>
      <c r="E118" s="24"/>
      <c r="F118" s="24"/>
      <c r="G118" s="4"/>
    </row>
    <row r="119" spans="2:7" x14ac:dyDescent="0.2">
      <c r="B119" s="4"/>
      <c r="C119" s="4"/>
      <c r="D119" s="4"/>
      <c r="E119" s="4"/>
      <c r="F119" s="4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  <row r="122" spans="2:7" x14ac:dyDescent="0.2">
      <c r="B122" s="4"/>
      <c r="C122" s="4"/>
      <c r="D122" s="4"/>
      <c r="E122" s="4"/>
      <c r="F122" s="4"/>
      <c r="G122" s="4"/>
    </row>
    <row r="123" spans="2:7" x14ac:dyDescent="0.2">
      <c r="B123" s="4"/>
      <c r="C123" s="22"/>
      <c r="D123" s="4"/>
      <c r="E123" s="22"/>
      <c r="F123" s="22"/>
      <c r="G123" s="4"/>
    </row>
    <row r="124" spans="2:7" x14ac:dyDescent="0.2">
      <c r="B124" s="4"/>
      <c r="C124" s="4"/>
      <c r="D124" s="4"/>
      <c r="E124" s="4"/>
      <c r="F124" s="4"/>
      <c r="G124" s="4"/>
    </row>
    <row r="125" spans="2:7" x14ac:dyDescent="0.2">
      <c r="B125" s="4"/>
      <c r="C125" s="4"/>
      <c r="D125" s="4"/>
      <c r="E125" s="4"/>
      <c r="F125" s="4"/>
      <c r="G125" s="4"/>
    </row>
    <row r="126" spans="2:7" x14ac:dyDescent="0.2">
      <c r="B126" s="4"/>
      <c r="C126" s="4"/>
      <c r="D126" s="4"/>
      <c r="E126" s="4"/>
      <c r="F126" s="4"/>
      <c r="G126" s="4"/>
    </row>
    <row r="127" spans="2:7" x14ac:dyDescent="0.2">
      <c r="B127" s="4"/>
      <c r="C127" s="4"/>
      <c r="D127" s="4"/>
      <c r="E127" s="4"/>
      <c r="F127" s="4"/>
      <c r="G127" s="4"/>
    </row>
  </sheetData>
  <conditionalFormatting sqref="C32">
    <cfRule type="cellIs" dxfId="51" priority="13" operator="greaterThan">
      <formula>10</formula>
    </cfRule>
  </conditionalFormatting>
  <conditionalFormatting sqref="C32:F51">
    <cfRule type="cellIs" dxfId="50" priority="7" operator="lessThan">
      <formula>1</formula>
    </cfRule>
    <cfRule type="cellIs" dxfId="49" priority="10" operator="lessThan">
      <formula>1</formula>
    </cfRule>
    <cfRule type="cellIs" dxfId="48" priority="11" operator="lessThan">
      <formula>1</formula>
    </cfRule>
    <cfRule type="cellIs" dxfId="47" priority="12" operator="greaterThan">
      <formula>10</formula>
    </cfRule>
  </conditionalFormatting>
  <conditionalFormatting sqref="C25">
    <cfRule type="cellIs" dxfId="46" priority="8" operator="lessThan">
      <formula>1</formula>
    </cfRule>
    <cfRule type="cellIs" dxfId="45" priority="9" operator="lessThan">
      <formula>1</formula>
    </cfRule>
  </conditionalFormatting>
  <conditionalFormatting sqref="G28">
    <cfRule type="cellIs" dxfId="44" priority="5" operator="lessThan">
      <formula>1</formula>
    </cfRule>
    <cfRule type="cellIs" dxfId="43" priority="6" operator="lessThan">
      <formula>1</formula>
    </cfRule>
  </conditionalFormatting>
  <conditionalFormatting sqref="G29">
    <cfRule type="cellIs" dxfId="42" priority="3" operator="lessThan">
      <formula>1</formula>
    </cfRule>
    <cfRule type="cellIs" dxfId="41" priority="4" operator="lessThan">
      <formula>1</formula>
    </cfRule>
  </conditionalFormatting>
  <conditionalFormatting sqref="G30">
    <cfRule type="cellIs" dxfId="40" priority="1" operator="lessThan">
      <formula>1</formula>
    </cfRule>
    <cfRule type="cellIs" dxfId="39" priority="2" operator="lessThan">
      <formula>1</formula>
    </cfRule>
  </conditionalFormatting>
  <pageMargins left="0.25" right="0.25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ADE8-1496-4ABC-ADF6-D7123C3D20C4}">
  <dimension ref="B5:P138"/>
  <sheetViews>
    <sheetView zoomScale="77" zoomScaleNormal="60" workbookViewId="0">
      <selection activeCell="F10" sqref="F10"/>
    </sheetView>
  </sheetViews>
  <sheetFormatPr baseColWidth="10" defaultColWidth="8.83203125" defaultRowHeight="16" x14ac:dyDescent="0.2"/>
  <cols>
    <col min="1" max="1" width="4.33203125" style="1" customWidth="1"/>
    <col min="2" max="2" width="22.33203125" style="1" customWidth="1"/>
    <col min="3" max="4" width="15.6640625" style="1" customWidth="1"/>
    <col min="5" max="5" width="16.1640625" style="1" customWidth="1"/>
    <col min="6" max="6" width="22.5" style="1" customWidth="1"/>
    <col min="7" max="7" width="40.33203125" style="1" customWidth="1"/>
    <col min="8" max="8" width="8.33203125" style="1" customWidth="1"/>
    <col min="9" max="10" width="8.83203125" style="1"/>
    <col min="11" max="13" width="13.5" style="1" bestFit="1" customWidth="1"/>
    <col min="14" max="16384" width="8.83203125" style="1"/>
  </cols>
  <sheetData>
    <row r="5" spans="2:6" ht="21" x14ac:dyDescent="0.25">
      <c r="B5" s="2" t="s">
        <v>56</v>
      </c>
      <c r="C5" s="3" t="s">
        <v>87</v>
      </c>
      <c r="D5" s="61"/>
      <c r="E5" s="64"/>
      <c r="F5" s="2" t="s">
        <v>76</v>
      </c>
    </row>
    <row r="6" spans="2:6" ht="21" x14ac:dyDescent="0.25">
      <c r="B6" s="2" t="s">
        <v>57</v>
      </c>
      <c r="C6" s="3" t="s">
        <v>219</v>
      </c>
      <c r="D6" s="73"/>
      <c r="E6" s="3"/>
      <c r="F6" s="2" t="s">
        <v>77</v>
      </c>
    </row>
    <row r="7" spans="2:6" ht="21" x14ac:dyDescent="0.25">
      <c r="B7" s="2" t="s">
        <v>58</v>
      </c>
      <c r="C7" s="3" t="s">
        <v>220</v>
      </c>
      <c r="D7" s="61"/>
      <c r="E7" s="3"/>
      <c r="F7" s="3" t="s">
        <v>371</v>
      </c>
    </row>
    <row r="8" spans="2:6" ht="21" x14ac:dyDescent="0.25">
      <c r="B8" s="2" t="s">
        <v>59</v>
      </c>
      <c r="C8" s="3" t="s">
        <v>221</v>
      </c>
      <c r="D8" s="61"/>
      <c r="E8" s="3"/>
      <c r="F8" s="3" t="s">
        <v>377</v>
      </c>
    </row>
    <row r="9" spans="2:6" ht="21" x14ac:dyDescent="0.25">
      <c r="B9" s="2" t="s">
        <v>60</v>
      </c>
      <c r="C9" s="3" t="s">
        <v>222</v>
      </c>
      <c r="D9" s="61"/>
      <c r="E9" s="3"/>
      <c r="F9" s="3" t="s">
        <v>380</v>
      </c>
    </row>
    <row r="10" spans="2:6" ht="21" x14ac:dyDescent="0.25">
      <c r="B10" s="2" t="s">
        <v>61</v>
      </c>
      <c r="C10" s="3" t="s">
        <v>223</v>
      </c>
      <c r="D10" s="61"/>
      <c r="E10" s="3"/>
      <c r="F10" s="2" t="s">
        <v>78</v>
      </c>
    </row>
    <row r="11" spans="2:6" ht="21" x14ac:dyDescent="0.25">
      <c r="B11" s="2" t="s">
        <v>62</v>
      </c>
      <c r="C11" s="3" t="s">
        <v>154</v>
      </c>
      <c r="D11" s="61"/>
      <c r="E11" s="3"/>
      <c r="F11" s="3" t="s">
        <v>372</v>
      </c>
    </row>
    <row r="12" spans="2:6" ht="21" x14ac:dyDescent="0.25">
      <c r="B12" s="2" t="s">
        <v>75</v>
      </c>
      <c r="C12" s="3" t="s">
        <v>224</v>
      </c>
      <c r="D12" s="61"/>
      <c r="E12" s="3"/>
      <c r="F12" s="3" t="s">
        <v>375</v>
      </c>
    </row>
    <row r="13" spans="2:6" ht="21" x14ac:dyDescent="0.25">
      <c r="B13" s="2" t="s">
        <v>63</v>
      </c>
      <c r="C13" s="3" t="s">
        <v>225</v>
      </c>
      <c r="D13" s="61"/>
      <c r="E13" s="3"/>
      <c r="F13" s="2" t="s">
        <v>79</v>
      </c>
    </row>
    <row r="14" spans="2:6" ht="21" x14ac:dyDescent="0.25">
      <c r="B14" s="2" t="s">
        <v>64</v>
      </c>
      <c r="C14" s="3" t="s">
        <v>226</v>
      </c>
      <c r="D14" s="61"/>
      <c r="E14" s="3"/>
      <c r="F14" s="3" t="s">
        <v>373</v>
      </c>
    </row>
    <row r="15" spans="2:6" ht="21" x14ac:dyDescent="0.25">
      <c r="B15" s="2" t="s">
        <v>65</v>
      </c>
      <c r="C15" s="61" t="s">
        <v>227</v>
      </c>
      <c r="D15" s="61"/>
      <c r="E15" s="3"/>
      <c r="F15" s="3" t="s">
        <v>376</v>
      </c>
    </row>
    <row r="16" spans="2:6" ht="21" x14ac:dyDescent="0.25">
      <c r="B16" s="2" t="s">
        <v>66</v>
      </c>
      <c r="C16" s="61" t="s">
        <v>195</v>
      </c>
      <c r="D16" s="61"/>
      <c r="E16" s="3"/>
      <c r="F16" s="2" t="s">
        <v>80</v>
      </c>
    </row>
    <row r="17" spans="2:16" ht="21" x14ac:dyDescent="0.25">
      <c r="B17" s="2" t="s">
        <v>67</v>
      </c>
      <c r="C17" s="61"/>
      <c r="D17" s="61"/>
      <c r="E17" s="3"/>
      <c r="F17" s="3" t="s">
        <v>374</v>
      </c>
    </row>
    <row r="18" spans="2:16" ht="21" x14ac:dyDescent="0.25">
      <c r="B18" s="2" t="s">
        <v>68</v>
      </c>
      <c r="C18" s="61"/>
      <c r="D18" s="61"/>
      <c r="E18" s="3"/>
      <c r="F18" s="3" t="s">
        <v>379</v>
      </c>
    </row>
    <row r="19" spans="2:16" ht="21" x14ac:dyDescent="0.25">
      <c r="B19" s="2" t="s">
        <v>70</v>
      </c>
      <c r="C19" s="61"/>
      <c r="D19" s="61"/>
      <c r="E19" s="3"/>
      <c r="F19" s="3" t="s">
        <v>378</v>
      </c>
    </row>
    <row r="20" spans="2:16" ht="21" x14ac:dyDescent="0.25">
      <c r="B20" s="2" t="s">
        <v>71</v>
      </c>
      <c r="C20" s="61"/>
      <c r="D20" s="68"/>
      <c r="E20" s="3"/>
      <c r="F20" s="3"/>
    </row>
    <row r="21" spans="2:16" ht="21" x14ac:dyDescent="0.25">
      <c r="B21" s="2" t="s">
        <v>72</v>
      </c>
      <c r="C21" s="61"/>
      <c r="D21" s="61"/>
      <c r="E21" s="3"/>
      <c r="F21" s="3"/>
    </row>
    <row r="22" spans="2:16" ht="21" x14ac:dyDescent="0.25">
      <c r="B22" s="2" t="s">
        <v>73</v>
      </c>
      <c r="C22" s="61"/>
      <c r="D22" s="61"/>
      <c r="E22" s="3"/>
      <c r="F22" s="3"/>
    </row>
    <row r="23" spans="2:16" s="5" customFormat="1" ht="17" customHeight="1" x14ac:dyDescent="0.25">
      <c r="B23" s="2" t="s">
        <v>74</v>
      </c>
      <c r="C23" s="61" t="s">
        <v>132</v>
      </c>
      <c r="D23" s="61"/>
      <c r="E23" s="3"/>
      <c r="F23" s="3"/>
      <c r="G23" s="4"/>
    </row>
    <row r="24" spans="2:16" s="5" customFormat="1" ht="19" customHeight="1" x14ac:dyDescent="0.25">
      <c r="B24" s="2"/>
      <c r="C24" s="3"/>
      <c r="D24" s="3"/>
      <c r="E24" s="3"/>
      <c r="F24" s="3"/>
      <c r="G24" s="4"/>
    </row>
    <row r="25" spans="2:16" s="5" customFormat="1" ht="21" x14ac:dyDescent="0.25">
      <c r="B25" s="2" t="s">
        <v>19</v>
      </c>
      <c r="C25" s="46">
        <v>20</v>
      </c>
      <c r="D25" s="3"/>
      <c r="E25" s="3"/>
      <c r="F25" s="3"/>
      <c r="G25" s="4"/>
      <c r="J25" s="1"/>
      <c r="K25" s="1"/>
      <c r="L25" s="1"/>
      <c r="M25" s="1"/>
      <c r="N25" s="1"/>
      <c r="O25" s="1"/>
      <c r="P25" s="1"/>
    </row>
    <row r="26" spans="2:16" x14ac:dyDescent="0.2">
      <c r="B26" s="6"/>
    </row>
    <row r="27" spans="2:16" x14ac:dyDescent="0.2">
      <c r="B27" s="7" t="s">
        <v>13</v>
      </c>
      <c r="C27" s="7" t="s">
        <v>50</v>
      </c>
      <c r="D27" s="7" t="s">
        <v>51</v>
      </c>
      <c r="E27" s="47" t="s">
        <v>52</v>
      </c>
      <c r="F27" s="7" t="s">
        <v>53</v>
      </c>
      <c r="G27" s="41" t="s">
        <v>14</v>
      </c>
    </row>
    <row r="28" spans="2:16" x14ac:dyDescent="0.2">
      <c r="B28" s="8"/>
      <c r="C28" s="9" t="s">
        <v>0</v>
      </c>
      <c r="D28" s="9" t="s">
        <v>1</v>
      </c>
      <c r="E28" s="9" t="s">
        <v>48</v>
      </c>
      <c r="F28" s="9" t="s">
        <v>25</v>
      </c>
      <c r="G28" s="53" t="s">
        <v>35</v>
      </c>
    </row>
    <row r="29" spans="2:16" x14ac:dyDescent="0.2">
      <c r="B29" s="8"/>
      <c r="C29" s="9" t="s">
        <v>46</v>
      </c>
      <c r="D29" s="9" t="s">
        <v>46</v>
      </c>
      <c r="E29" s="9"/>
      <c r="F29" s="9" t="s">
        <v>47</v>
      </c>
      <c r="G29" s="53" t="s">
        <v>45</v>
      </c>
    </row>
    <row r="30" spans="2:16" x14ac:dyDescent="0.2">
      <c r="B30" s="8"/>
      <c r="C30" s="9"/>
      <c r="D30" s="9"/>
      <c r="E30" s="9"/>
      <c r="F30" s="9"/>
      <c r="G30" s="53" t="s">
        <v>44</v>
      </c>
    </row>
    <row r="31" spans="2:16" x14ac:dyDescent="0.2">
      <c r="B31" s="10"/>
      <c r="C31" s="11"/>
      <c r="D31" s="11"/>
      <c r="E31" s="11"/>
      <c r="F31" s="11"/>
      <c r="G31" s="54" t="s">
        <v>36</v>
      </c>
    </row>
    <row r="32" spans="2:16" x14ac:dyDescent="0.2">
      <c r="B32" s="11" t="s">
        <v>2</v>
      </c>
      <c r="C32" s="58">
        <v>5</v>
      </c>
      <c r="D32" s="58">
        <v>4</v>
      </c>
      <c r="E32" s="58">
        <v>5</v>
      </c>
      <c r="F32" s="58">
        <v>5</v>
      </c>
      <c r="G32" s="55"/>
    </row>
    <row r="33" spans="2:15" x14ac:dyDescent="0.2">
      <c r="B33" s="9" t="s">
        <v>90</v>
      </c>
      <c r="C33" s="59">
        <v>7</v>
      </c>
      <c r="D33" s="59">
        <v>5</v>
      </c>
      <c r="E33" s="59">
        <v>5</v>
      </c>
      <c r="F33" s="59">
        <v>8</v>
      </c>
      <c r="G33" s="13"/>
    </row>
    <row r="34" spans="2:15" x14ac:dyDescent="0.2">
      <c r="B34" s="9" t="s">
        <v>4</v>
      </c>
      <c r="C34" s="59">
        <v>8</v>
      </c>
      <c r="D34" s="59">
        <v>6.5</v>
      </c>
      <c r="E34" s="59">
        <v>6</v>
      </c>
      <c r="F34" s="59">
        <v>6.5</v>
      </c>
      <c r="G34" s="13"/>
    </row>
    <row r="35" spans="2:15" x14ac:dyDescent="0.2">
      <c r="B35" s="9" t="s">
        <v>5</v>
      </c>
      <c r="C35" s="59">
        <v>1</v>
      </c>
      <c r="D35" s="59">
        <v>4.5</v>
      </c>
      <c r="E35" s="59">
        <v>4</v>
      </c>
      <c r="F35" s="59">
        <v>4</v>
      </c>
      <c r="G35" s="13"/>
    </row>
    <row r="36" spans="2:15" x14ac:dyDescent="0.2">
      <c r="B36" s="9" t="s">
        <v>6</v>
      </c>
      <c r="C36" s="59">
        <v>7</v>
      </c>
      <c r="D36" s="59">
        <v>6.5</v>
      </c>
      <c r="E36" s="59">
        <v>7.5</v>
      </c>
      <c r="F36" s="59">
        <v>7</v>
      </c>
      <c r="G36" s="13"/>
    </row>
    <row r="37" spans="2:15" x14ac:dyDescent="0.2">
      <c r="B37" s="9" t="s">
        <v>7</v>
      </c>
      <c r="C37" s="59">
        <v>5</v>
      </c>
      <c r="D37" s="59">
        <v>7</v>
      </c>
      <c r="E37" s="59">
        <v>6.5</v>
      </c>
      <c r="F37" s="59">
        <v>6</v>
      </c>
      <c r="G37" s="13"/>
    </row>
    <row r="38" spans="2:15" x14ac:dyDescent="0.2">
      <c r="B38" s="9" t="s">
        <v>8</v>
      </c>
      <c r="C38" s="59">
        <v>5.5</v>
      </c>
      <c r="D38" s="59">
        <v>6</v>
      </c>
      <c r="E38" s="59">
        <v>6</v>
      </c>
      <c r="F38" s="59">
        <v>6.5</v>
      </c>
      <c r="G38" s="13"/>
    </row>
    <row r="39" spans="2:15" x14ac:dyDescent="0.2">
      <c r="B39" s="9" t="s">
        <v>9</v>
      </c>
      <c r="C39" s="59">
        <v>7</v>
      </c>
      <c r="D39" s="59">
        <v>6</v>
      </c>
      <c r="E39" s="59">
        <v>6</v>
      </c>
      <c r="F39" s="59">
        <v>6</v>
      </c>
      <c r="G39" s="13"/>
    </row>
    <row r="40" spans="2:15" x14ac:dyDescent="0.2">
      <c r="B40" s="9" t="s">
        <v>10</v>
      </c>
      <c r="C40" s="59">
        <v>8</v>
      </c>
      <c r="D40" s="59">
        <v>5</v>
      </c>
      <c r="E40" s="59">
        <v>5</v>
      </c>
      <c r="F40" s="59">
        <v>7</v>
      </c>
      <c r="G40" s="13"/>
      <c r="K40" s="36"/>
      <c r="L40" s="36"/>
      <c r="M40" s="36"/>
      <c r="N40" s="36"/>
      <c r="O40" s="36"/>
    </row>
    <row r="41" spans="2:15" x14ac:dyDescent="0.2">
      <c r="B41" s="9" t="s">
        <v>11</v>
      </c>
      <c r="C41" s="59">
        <v>7</v>
      </c>
      <c r="D41" s="59">
        <v>7</v>
      </c>
      <c r="E41" s="59">
        <v>8</v>
      </c>
      <c r="F41" s="59">
        <v>7</v>
      </c>
      <c r="G41" s="13"/>
      <c r="K41" s="36"/>
      <c r="L41" s="36"/>
      <c r="M41" s="36"/>
      <c r="N41" s="36"/>
      <c r="O41" s="36"/>
    </row>
    <row r="42" spans="2:15" x14ac:dyDescent="0.2">
      <c r="B42" s="9" t="s">
        <v>12</v>
      </c>
      <c r="C42" s="59">
        <v>7</v>
      </c>
      <c r="D42" s="59">
        <v>6</v>
      </c>
      <c r="E42" s="59">
        <v>7</v>
      </c>
      <c r="F42" s="59">
        <v>7.5</v>
      </c>
      <c r="G42" s="13"/>
      <c r="K42" s="36"/>
      <c r="L42" s="36"/>
      <c r="M42" s="36"/>
      <c r="N42" s="36"/>
      <c r="O42" s="36"/>
    </row>
    <row r="43" spans="2:15" x14ac:dyDescent="0.2">
      <c r="B43" s="9" t="s">
        <v>26</v>
      </c>
      <c r="C43" s="59">
        <v>7</v>
      </c>
      <c r="D43" s="59">
        <v>6.5</v>
      </c>
      <c r="E43" s="59">
        <v>7.5</v>
      </c>
      <c r="F43" s="59">
        <v>8</v>
      </c>
      <c r="G43" s="13"/>
      <c r="K43" s="36"/>
      <c r="L43" s="36"/>
      <c r="M43" s="36"/>
      <c r="N43" s="36"/>
      <c r="O43" s="36"/>
    </row>
    <row r="44" spans="2:15" x14ac:dyDescent="0.2">
      <c r="B44" s="9" t="s">
        <v>27</v>
      </c>
      <c r="C44" s="59">
        <v>7</v>
      </c>
      <c r="D44" s="59">
        <v>6</v>
      </c>
      <c r="E44" s="59">
        <v>4</v>
      </c>
      <c r="F44" s="59">
        <v>5</v>
      </c>
      <c r="G44" s="13"/>
      <c r="K44" s="36"/>
      <c r="L44" s="36"/>
      <c r="M44" s="36"/>
      <c r="N44" s="36"/>
      <c r="O44" s="36"/>
    </row>
    <row r="45" spans="2:15" x14ac:dyDescent="0.2">
      <c r="B45" s="9" t="s">
        <v>28</v>
      </c>
      <c r="C45" s="59">
        <v>5.5</v>
      </c>
      <c r="D45" s="59">
        <v>6</v>
      </c>
      <c r="E45" s="59">
        <v>6</v>
      </c>
      <c r="F45" s="59">
        <v>6</v>
      </c>
      <c r="G45" s="13"/>
      <c r="K45" s="36"/>
      <c r="L45" s="36"/>
      <c r="M45" s="36"/>
      <c r="N45" s="36"/>
      <c r="O45" s="36"/>
    </row>
    <row r="46" spans="2:15" x14ac:dyDescent="0.2">
      <c r="B46" s="9" t="s">
        <v>29</v>
      </c>
      <c r="C46" s="59">
        <v>5</v>
      </c>
      <c r="D46" s="59">
        <v>6</v>
      </c>
      <c r="E46" s="59">
        <v>6</v>
      </c>
      <c r="F46" s="59">
        <v>4</v>
      </c>
      <c r="G46" s="13"/>
      <c r="K46" s="36"/>
      <c r="L46" s="36"/>
      <c r="M46" s="36"/>
      <c r="N46" s="36"/>
      <c r="O46" s="36"/>
    </row>
    <row r="47" spans="2:15" x14ac:dyDescent="0.2">
      <c r="B47" s="9" t="s">
        <v>37</v>
      </c>
      <c r="C47" s="59">
        <v>6</v>
      </c>
      <c r="D47" s="59">
        <v>5.5</v>
      </c>
      <c r="E47" s="59">
        <v>6</v>
      </c>
      <c r="F47" s="59">
        <v>3</v>
      </c>
      <c r="G47" s="13"/>
      <c r="K47" s="36"/>
      <c r="L47" s="36"/>
      <c r="M47" s="36"/>
      <c r="N47" s="36"/>
      <c r="O47" s="36"/>
    </row>
    <row r="48" spans="2:15" x14ac:dyDescent="0.2">
      <c r="B48" s="9" t="s">
        <v>38</v>
      </c>
      <c r="C48" s="59">
        <v>7</v>
      </c>
      <c r="D48" s="59">
        <v>4</v>
      </c>
      <c r="E48" s="59">
        <v>6</v>
      </c>
      <c r="F48" s="59">
        <v>6.5</v>
      </c>
      <c r="G48" s="13"/>
      <c r="K48" s="36"/>
      <c r="L48" s="36"/>
      <c r="M48" s="36"/>
      <c r="N48" s="36"/>
      <c r="O48" s="36"/>
    </row>
    <row r="49" spans="2:15" x14ac:dyDescent="0.2">
      <c r="B49" s="9" t="s">
        <v>39</v>
      </c>
      <c r="C49" s="59">
        <v>7.5</v>
      </c>
      <c r="D49" s="59">
        <v>6</v>
      </c>
      <c r="E49" s="59">
        <v>5</v>
      </c>
      <c r="F49" s="59">
        <v>6.5</v>
      </c>
      <c r="G49" s="13"/>
      <c r="K49" s="36"/>
      <c r="L49" s="36"/>
      <c r="M49" s="36"/>
      <c r="N49" s="36"/>
      <c r="O49" s="36"/>
    </row>
    <row r="50" spans="2:15" x14ac:dyDescent="0.2">
      <c r="B50" s="9" t="s">
        <v>40</v>
      </c>
      <c r="C50" s="59">
        <v>7</v>
      </c>
      <c r="D50" s="59">
        <v>4</v>
      </c>
      <c r="E50" s="59">
        <v>4</v>
      </c>
      <c r="F50" s="59">
        <v>6</v>
      </c>
      <c r="G50" s="13"/>
      <c r="K50" s="36"/>
      <c r="L50" s="36"/>
      <c r="M50" s="36"/>
      <c r="N50" s="36"/>
      <c r="O50" s="36"/>
    </row>
    <row r="51" spans="2:15" x14ac:dyDescent="0.2">
      <c r="B51" s="9" t="s">
        <v>91</v>
      </c>
      <c r="C51" s="59">
        <v>6.5</v>
      </c>
      <c r="D51" s="59">
        <v>7</v>
      </c>
      <c r="E51" s="59">
        <v>7</v>
      </c>
      <c r="F51" s="59">
        <v>6.5</v>
      </c>
      <c r="G51" s="13"/>
      <c r="K51" s="36"/>
      <c r="L51" s="36"/>
      <c r="M51" s="36"/>
      <c r="N51" s="36"/>
      <c r="O51" s="36"/>
    </row>
    <row r="52" spans="2:15" x14ac:dyDescent="0.2">
      <c r="B52" s="9" t="s">
        <v>16</v>
      </c>
      <c r="C52" s="13">
        <f>SUM(C32:C51)</f>
        <v>126</v>
      </c>
      <c r="D52" s="13">
        <f>SUM(D32:D51)</f>
        <v>114.5</v>
      </c>
      <c r="E52" s="13">
        <f>SUM(E32:E51)</f>
        <v>117.5</v>
      </c>
      <c r="F52" s="13">
        <f>SUM(F32:F51)*2</f>
        <v>244</v>
      </c>
      <c r="G52" s="15">
        <f>SUM(C52:F52)/C25</f>
        <v>30.1</v>
      </c>
    </row>
    <row r="53" spans="2:15" x14ac:dyDescent="0.2">
      <c r="B53" s="14" t="s">
        <v>15</v>
      </c>
      <c r="C53" s="15">
        <f>C52/C25</f>
        <v>6.3</v>
      </c>
      <c r="D53" s="15">
        <f>D52/C25</f>
        <v>5.7249999999999996</v>
      </c>
      <c r="E53" s="15">
        <f>E52/C25</f>
        <v>5.875</v>
      </c>
      <c r="F53" s="15">
        <f>F52/C25</f>
        <v>12.2</v>
      </c>
      <c r="G53" s="57">
        <f>SUM(C53:F53)</f>
        <v>30.099999999999998</v>
      </c>
    </row>
    <row r="55" spans="2:15" ht="21" x14ac:dyDescent="0.25">
      <c r="B55" s="2"/>
    </row>
    <row r="56" spans="2:15" ht="21" x14ac:dyDescent="0.25">
      <c r="B56" s="2"/>
      <c r="C56" s="3"/>
      <c r="D56" s="3"/>
      <c r="E56" s="3"/>
      <c r="F56" s="3"/>
    </row>
    <row r="57" spans="2:15" ht="21" x14ac:dyDescent="0.25">
      <c r="B57" s="2"/>
      <c r="C57" s="3"/>
      <c r="D57" s="3"/>
      <c r="E57" s="3"/>
      <c r="F57" s="3"/>
    </row>
    <row r="58" spans="2:15" ht="21" x14ac:dyDescent="0.25">
      <c r="B58" s="2"/>
      <c r="C58" s="3"/>
      <c r="D58" s="3"/>
      <c r="E58" s="3"/>
      <c r="F58" s="3"/>
    </row>
    <row r="59" spans="2:15" ht="21" x14ac:dyDescent="0.25">
      <c r="B59" s="2"/>
      <c r="C59" s="3"/>
      <c r="D59" s="3"/>
      <c r="E59" s="3"/>
      <c r="F59" s="3"/>
    </row>
    <row r="60" spans="2:15" ht="21" x14ac:dyDescent="0.25">
      <c r="B60" s="2"/>
      <c r="C60" s="3"/>
      <c r="D60" s="3"/>
      <c r="E60" s="3"/>
      <c r="F60" s="3"/>
    </row>
    <row r="61" spans="2:15" ht="21" x14ac:dyDescent="0.25">
      <c r="B61" s="2"/>
      <c r="C61" s="3"/>
      <c r="D61" s="3"/>
      <c r="E61" s="3"/>
      <c r="F61" s="3"/>
    </row>
    <row r="62" spans="2:15" ht="21" x14ac:dyDescent="0.25">
      <c r="B62" s="2"/>
      <c r="C62" s="3"/>
      <c r="D62" s="3"/>
      <c r="E62" s="3"/>
      <c r="F62" s="3"/>
    </row>
    <row r="63" spans="2:15" ht="21" x14ac:dyDescent="0.25">
      <c r="B63" s="2"/>
      <c r="C63" s="3"/>
      <c r="D63" s="3"/>
      <c r="E63" s="3"/>
      <c r="F63" s="3"/>
    </row>
    <row r="64" spans="2:15" ht="21" x14ac:dyDescent="0.25">
      <c r="B64" s="2"/>
      <c r="C64" s="3"/>
      <c r="D64" s="3"/>
      <c r="E64" s="3"/>
      <c r="F64" s="3"/>
    </row>
    <row r="65" spans="2:7" ht="21" x14ac:dyDescent="0.25">
      <c r="B65" s="2"/>
      <c r="C65" s="3"/>
      <c r="D65" s="3"/>
      <c r="E65" s="3"/>
      <c r="F65" s="3"/>
    </row>
    <row r="66" spans="2:7" ht="21" x14ac:dyDescent="0.25">
      <c r="B66" s="2"/>
      <c r="C66" s="3"/>
      <c r="D66" s="3"/>
      <c r="E66" s="3"/>
      <c r="F66" s="3"/>
    </row>
    <row r="67" spans="2:7" ht="21" x14ac:dyDescent="0.25">
      <c r="B67" s="2"/>
      <c r="C67" s="3"/>
      <c r="D67" s="3"/>
      <c r="E67" s="3"/>
      <c r="F67" s="3"/>
    </row>
    <row r="68" spans="2:7" ht="21" x14ac:dyDescent="0.25">
      <c r="B68" s="2"/>
      <c r="C68" s="3"/>
    </row>
    <row r="69" spans="2:7" ht="21" x14ac:dyDescent="0.25">
      <c r="D69" s="3"/>
      <c r="E69" s="3"/>
      <c r="F69" s="3"/>
      <c r="G69" s="3"/>
    </row>
    <row r="70" spans="2:7" ht="21" x14ac:dyDescent="0.25">
      <c r="B70" s="2"/>
      <c r="C70" s="3"/>
      <c r="D70" s="3"/>
      <c r="E70" s="3"/>
      <c r="F70" s="3"/>
      <c r="G70" s="3"/>
    </row>
    <row r="71" spans="2:7" ht="21" x14ac:dyDescent="0.25">
      <c r="B71" s="3"/>
      <c r="C71" s="3"/>
      <c r="D71" s="3"/>
      <c r="E71" s="3"/>
      <c r="F71" s="3"/>
      <c r="G71" s="2"/>
    </row>
    <row r="72" spans="2:7" ht="21" x14ac:dyDescent="0.25">
      <c r="B72" s="3"/>
      <c r="C72" s="3"/>
      <c r="G72" s="2"/>
    </row>
    <row r="73" spans="2:7" ht="21" x14ac:dyDescent="0.25">
      <c r="B73" s="74"/>
      <c r="C73" s="3"/>
    </row>
    <row r="74" spans="2:7" ht="21" x14ac:dyDescent="0.25">
      <c r="B74" s="3"/>
      <c r="D74" s="2"/>
      <c r="E74" s="2"/>
      <c r="F74" s="2"/>
    </row>
    <row r="75" spans="2:7" ht="21" x14ac:dyDescent="0.25">
      <c r="B75" s="75"/>
      <c r="C75" s="2"/>
      <c r="D75" s="3"/>
      <c r="E75" s="3"/>
      <c r="F75" s="3"/>
    </row>
    <row r="76" spans="2:7" ht="21" x14ac:dyDescent="0.25">
      <c r="B76" s="2"/>
      <c r="C76" s="3"/>
      <c r="D76" s="3"/>
      <c r="E76" s="3"/>
      <c r="F76" s="3"/>
    </row>
    <row r="77" spans="2:7" ht="21" x14ac:dyDescent="0.25">
      <c r="B77" s="3"/>
      <c r="C77" s="3"/>
      <c r="G77" s="18"/>
    </row>
    <row r="78" spans="2:7" ht="21" x14ac:dyDescent="0.25">
      <c r="B78" s="20"/>
      <c r="D78" s="3"/>
      <c r="E78" s="3"/>
      <c r="F78" s="3"/>
    </row>
    <row r="79" spans="2:7" x14ac:dyDescent="0.2">
      <c r="B79" s="19"/>
    </row>
    <row r="81" spans="2:7" ht="18.5" customHeight="1" x14ac:dyDescent="0.2"/>
    <row r="82" spans="2:7" ht="18.5" customHeight="1" x14ac:dyDescent="0.2"/>
    <row r="92" spans="2:7" x14ac:dyDescent="0.2">
      <c r="D92" s="23"/>
      <c r="E92" s="23"/>
      <c r="F92" s="23"/>
    </row>
    <row r="93" spans="2:7" x14ac:dyDescent="0.2">
      <c r="B93" s="4"/>
      <c r="C93" s="23"/>
      <c r="D93" s="23"/>
      <c r="E93" s="23"/>
      <c r="F93" s="23"/>
    </row>
    <row r="94" spans="2:7" x14ac:dyDescent="0.2">
      <c r="B94" s="4"/>
      <c r="C94" s="23"/>
      <c r="D94" s="4"/>
      <c r="E94" s="4"/>
      <c r="F94" s="4"/>
    </row>
    <row r="95" spans="2:7" x14ac:dyDescent="0.2">
      <c r="B95" s="4"/>
      <c r="C95" s="4"/>
      <c r="D95" s="4"/>
      <c r="E95" s="4"/>
      <c r="F95" s="4"/>
      <c r="G95" s="4"/>
    </row>
    <row r="96" spans="2:7" x14ac:dyDescent="0.2">
      <c r="B96" s="4"/>
      <c r="C96" s="4"/>
      <c r="D96" s="22"/>
      <c r="E96" s="22"/>
      <c r="F96" s="22"/>
      <c r="G96" s="4"/>
    </row>
    <row r="97" spans="2:7" x14ac:dyDescent="0.2">
      <c r="B97" s="4"/>
      <c r="C97" s="22"/>
      <c r="D97" s="4"/>
      <c r="E97" s="4"/>
      <c r="F97" s="4"/>
      <c r="G97" s="4"/>
    </row>
    <row r="98" spans="2:7" ht="23.5" customHeight="1" x14ac:dyDescent="0.2">
      <c r="B98" s="4"/>
      <c r="C98" s="4"/>
      <c r="D98" s="17"/>
      <c r="E98" s="17"/>
      <c r="F98" s="17"/>
      <c r="G98" s="4"/>
    </row>
    <row r="99" spans="2:7" ht="23.5" customHeight="1" x14ac:dyDescent="0.2">
      <c r="B99" s="17"/>
      <c r="C99" s="17"/>
      <c r="D99" s="17"/>
      <c r="E99" s="17"/>
      <c r="F99" s="17"/>
      <c r="G99" s="22"/>
    </row>
    <row r="100" spans="2:7" ht="33.5" customHeight="1" x14ac:dyDescent="0.2">
      <c r="B100" s="17"/>
      <c r="C100" s="17"/>
      <c r="D100" s="17"/>
      <c r="E100" s="17"/>
      <c r="F100" s="17"/>
      <c r="G100" s="4"/>
    </row>
    <row r="101" spans="2:7" x14ac:dyDescent="0.2">
      <c r="B101" s="17"/>
      <c r="C101" s="17"/>
      <c r="D101" s="4"/>
      <c r="E101" s="4"/>
      <c r="F101" s="4"/>
      <c r="G101" s="17"/>
    </row>
    <row r="102" spans="2:7" x14ac:dyDescent="0.2">
      <c r="B102" s="6"/>
      <c r="C102" s="4"/>
      <c r="D102" s="4"/>
      <c r="E102" s="4"/>
      <c r="F102" s="4"/>
      <c r="G102" s="17"/>
    </row>
    <row r="103" spans="2:7" x14ac:dyDescent="0.2">
      <c r="B103" s="4"/>
      <c r="C103" s="4"/>
      <c r="D103" s="4"/>
      <c r="E103" s="4"/>
      <c r="F103" s="4"/>
      <c r="G103" s="17"/>
    </row>
    <row r="104" spans="2:7" x14ac:dyDescent="0.2">
      <c r="B104" s="4"/>
      <c r="C104" s="4"/>
      <c r="D104" s="24"/>
      <c r="E104" s="24"/>
      <c r="F104" s="24"/>
      <c r="G104" s="4"/>
    </row>
    <row r="105" spans="2:7" x14ac:dyDescent="0.2">
      <c r="B105" s="4"/>
      <c r="C105" s="24"/>
      <c r="D105" s="4"/>
      <c r="E105" s="4"/>
      <c r="F105" s="4"/>
      <c r="G105" s="4"/>
    </row>
    <row r="106" spans="2:7" x14ac:dyDescent="0.2">
      <c r="B106" s="4"/>
      <c r="C106" s="4"/>
      <c r="D106" s="4"/>
      <c r="E106" s="4"/>
      <c r="F106" s="4"/>
      <c r="G106" s="4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24"/>
      <c r="E108" s="24"/>
      <c r="F108" s="24"/>
      <c r="G108" s="4"/>
    </row>
    <row r="109" spans="2:7" x14ac:dyDescent="0.2">
      <c r="B109" s="4"/>
      <c r="C109" s="24"/>
      <c r="D109" s="24"/>
      <c r="E109" s="24"/>
      <c r="F109" s="24"/>
      <c r="G109" s="4"/>
    </row>
    <row r="110" spans="2:7" x14ac:dyDescent="0.2">
      <c r="B110" s="4"/>
      <c r="C110" s="24"/>
      <c r="D110" s="4"/>
      <c r="E110" s="4"/>
      <c r="F110" s="4"/>
      <c r="G110" s="4"/>
    </row>
    <row r="111" spans="2:7" x14ac:dyDescent="0.2">
      <c r="B111" s="4"/>
      <c r="C111" s="4"/>
      <c r="D111" s="4"/>
      <c r="E111" s="4"/>
      <c r="F111" s="4"/>
      <c r="G111" s="4"/>
    </row>
    <row r="112" spans="2:7" x14ac:dyDescent="0.2">
      <c r="B112" s="4"/>
      <c r="C112" s="4"/>
      <c r="D112" s="4"/>
      <c r="E112" s="4"/>
      <c r="F112" s="4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22"/>
      <c r="E114" s="22"/>
      <c r="F114" s="22"/>
      <c r="G114" s="4"/>
    </row>
    <row r="115" spans="2:7" x14ac:dyDescent="0.2">
      <c r="B115" s="4"/>
      <c r="C115" s="22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4"/>
      <c r="D117" s="4"/>
      <c r="E117" s="4"/>
      <c r="F117" s="4"/>
      <c r="G117" s="22"/>
    </row>
    <row r="118" spans="2:7" x14ac:dyDescent="0.2">
      <c r="B118" s="4"/>
      <c r="C118" s="4"/>
      <c r="D118" s="4"/>
      <c r="E118" s="4"/>
      <c r="F118" s="4"/>
      <c r="G118" s="4"/>
    </row>
    <row r="119" spans="2:7" x14ac:dyDescent="0.2">
      <c r="B119" s="6"/>
      <c r="C119" s="4"/>
      <c r="D119" s="4"/>
      <c r="E119" s="4"/>
      <c r="F119" s="4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  <row r="122" spans="2:7" x14ac:dyDescent="0.2">
      <c r="B122" s="4"/>
      <c r="C122" s="4"/>
      <c r="D122" s="4"/>
      <c r="E122" s="4"/>
      <c r="F122" s="4"/>
      <c r="G122" s="4"/>
    </row>
    <row r="123" spans="2:7" x14ac:dyDescent="0.2">
      <c r="B123" s="4"/>
      <c r="C123" s="4"/>
      <c r="D123" s="4"/>
      <c r="E123" s="4"/>
      <c r="F123" s="4"/>
      <c r="G123" s="4"/>
    </row>
    <row r="124" spans="2:7" x14ac:dyDescent="0.2">
      <c r="B124" s="4"/>
      <c r="C124" s="4"/>
      <c r="D124" s="4"/>
      <c r="E124" s="4"/>
      <c r="F124" s="4"/>
      <c r="G124" s="4"/>
    </row>
    <row r="125" spans="2:7" x14ac:dyDescent="0.2">
      <c r="B125" s="4"/>
      <c r="C125" s="4"/>
      <c r="D125" s="24"/>
      <c r="E125" s="24"/>
      <c r="F125" s="24"/>
      <c r="G125" s="4"/>
    </row>
    <row r="126" spans="2:7" x14ac:dyDescent="0.2">
      <c r="B126" s="4"/>
      <c r="C126" s="24"/>
      <c r="D126" s="24"/>
      <c r="E126" s="24"/>
      <c r="F126" s="24"/>
      <c r="G126" s="4"/>
    </row>
    <row r="127" spans="2:7" x14ac:dyDescent="0.2">
      <c r="B127" s="4"/>
      <c r="C127" s="24"/>
      <c r="D127" s="4"/>
      <c r="E127" s="4"/>
      <c r="F127" s="4"/>
      <c r="G127" s="4"/>
    </row>
    <row r="128" spans="2:7" x14ac:dyDescent="0.2">
      <c r="B128" s="4"/>
      <c r="C128" s="4"/>
      <c r="D128" s="4"/>
      <c r="E128" s="4"/>
      <c r="F128" s="4"/>
      <c r="G128" s="4"/>
    </row>
    <row r="129" spans="2:7" x14ac:dyDescent="0.2">
      <c r="B129" s="4"/>
      <c r="C129" s="4"/>
      <c r="D129" s="4"/>
      <c r="E129" s="4"/>
      <c r="F129" s="4"/>
      <c r="G129" s="4"/>
    </row>
    <row r="130" spans="2:7" x14ac:dyDescent="0.2">
      <c r="B130" s="4"/>
      <c r="C130" s="4"/>
      <c r="D130" s="4"/>
      <c r="E130" s="4"/>
      <c r="F130" s="4"/>
      <c r="G130" s="4"/>
    </row>
    <row r="131" spans="2:7" x14ac:dyDescent="0.2">
      <c r="B131" s="4"/>
      <c r="C131" s="4"/>
      <c r="D131" s="4"/>
      <c r="E131" s="22"/>
      <c r="F131" s="22"/>
      <c r="G131" s="4"/>
    </row>
    <row r="132" spans="2:7" x14ac:dyDescent="0.2">
      <c r="B132" s="4"/>
      <c r="C132" s="22"/>
      <c r="D132" s="4"/>
      <c r="E132" s="4"/>
      <c r="F132" s="4"/>
      <c r="G132" s="4"/>
    </row>
    <row r="133" spans="2:7" x14ac:dyDescent="0.2">
      <c r="B133" s="4"/>
      <c r="C133" s="4"/>
      <c r="D133" s="4"/>
      <c r="E133" s="4"/>
      <c r="F133" s="4"/>
      <c r="G133" s="4"/>
    </row>
    <row r="134" spans="2:7" x14ac:dyDescent="0.2">
      <c r="B134" s="4"/>
      <c r="C134" s="4"/>
      <c r="D134" s="4"/>
      <c r="E134" s="4"/>
      <c r="F134" s="4"/>
      <c r="G134" s="4"/>
    </row>
    <row r="135" spans="2:7" x14ac:dyDescent="0.2">
      <c r="B135" s="4"/>
      <c r="C135" s="4"/>
      <c r="D135" s="4"/>
      <c r="E135" s="4"/>
      <c r="F135" s="4"/>
      <c r="G135" s="4"/>
    </row>
    <row r="136" spans="2:7" x14ac:dyDescent="0.2">
      <c r="B136" s="4"/>
      <c r="C136" s="4"/>
      <c r="G136" s="4"/>
    </row>
    <row r="137" spans="2:7" x14ac:dyDescent="0.2">
      <c r="G137" s="4"/>
    </row>
    <row r="138" spans="2:7" x14ac:dyDescent="0.2">
      <c r="G138" s="4"/>
    </row>
  </sheetData>
  <phoneticPr fontId="19" type="noConversion"/>
  <conditionalFormatting sqref="C32">
    <cfRule type="cellIs" dxfId="38" priority="13" operator="greaterThan">
      <formula>10</formula>
    </cfRule>
  </conditionalFormatting>
  <conditionalFormatting sqref="C32:F51">
    <cfRule type="cellIs" dxfId="37" priority="7" operator="lessThan">
      <formula>1</formula>
    </cfRule>
    <cfRule type="cellIs" dxfId="36" priority="10" operator="lessThan">
      <formula>1</formula>
    </cfRule>
    <cfRule type="cellIs" dxfId="35" priority="11" operator="lessThan">
      <formula>1</formula>
    </cfRule>
    <cfRule type="cellIs" dxfId="34" priority="12" operator="greaterThan">
      <formula>10</formula>
    </cfRule>
  </conditionalFormatting>
  <conditionalFormatting sqref="C25">
    <cfRule type="cellIs" dxfId="33" priority="8" operator="lessThan">
      <formula>1</formula>
    </cfRule>
    <cfRule type="cellIs" dxfId="32" priority="9" operator="lessThan">
      <formula>1</formula>
    </cfRule>
  </conditionalFormatting>
  <conditionalFormatting sqref="G28">
    <cfRule type="cellIs" dxfId="31" priority="5" operator="lessThan">
      <formula>1</formula>
    </cfRule>
    <cfRule type="cellIs" dxfId="30" priority="6" operator="lessThan">
      <formula>1</formula>
    </cfRule>
  </conditionalFormatting>
  <conditionalFormatting sqref="G29">
    <cfRule type="cellIs" dxfId="29" priority="3" operator="lessThan">
      <formula>1</formula>
    </cfRule>
    <cfRule type="cellIs" dxfId="28" priority="4" operator="lessThan">
      <formula>1</formula>
    </cfRule>
  </conditionalFormatting>
  <conditionalFormatting sqref="G30">
    <cfRule type="cellIs" dxfId="27" priority="1" operator="lessThan">
      <formula>1</formula>
    </cfRule>
    <cfRule type="cellIs" dxfId="26" priority="2" operator="lessThan">
      <formula>1</formula>
    </cfRule>
  </conditionalFormatting>
  <pageMargins left="0.25" right="0.25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9F77A-160B-4A0E-AA72-1EE1F007FD58}">
  <dimension ref="B5:Q138"/>
  <sheetViews>
    <sheetView tabSelected="1" zoomScale="75" zoomScaleNormal="60" workbookViewId="0">
      <selection activeCell="G18" sqref="G18"/>
    </sheetView>
  </sheetViews>
  <sheetFormatPr baseColWidth="10" defaultColWidth="8.83203125" defaultRowHeight="16" x14ac:dyDescent="0.2"/>
  <cols>
    <col min="1" max="1" width="4.33203125" style="1" customWidth="1"/>
    <col min="2" max="2" width="22.33203125" style="1" customWidth="1"/>
    <col min="3" max="4" width="15.6640625" style="1" customWidth="1"/>
    <col min="5" max="5" width="16.1640625" style="1" customWidth="1"/>
    <col min="6" max="6" width="22.5" style="1" customWidth="1"/>
    <col min="7" max="7" width="40.33203125" style="1" customWidth="1"/>
    <col min="8" max="8" width="8.33203125" style="1" customWidth="1"/>
    <col min="9" max="10" width="8.83203125" style="1"/>
    <col min="11" max="13" width="13.5" style="1" bestFit="1" customWidth="1"/>
    <col min="14" max="16384" width="8.83203125" style="1"/>
  </cols>
  <sheetData>
    <row r="5" spans="2:6" ht="21" x14ac:dyDescent="0.25">
      <c r="B5" s="2" t="s">
        <v>56</v>
      </c>
      <c r="C5" s="3" t="s">
        <v>88</v>
      </c>
      <c r="D5" s="61"/>
      <c r="E5" s="64"/>
      <c r="F5" s="2" t="s">
        <v>76</v>
      </c>
    </row>
    <row r="6" spans="2:6" ht="21" x14ac:dyDescent="0.25">
      <c r="B6" s="2" t="s">
        <v>57</v>
      </c>
      <c r="C6" s="3" t="s">
        <v>228</v>
      </c>
      <c r="D6" s="73"/>
      <c r="E6" s="3"/>
      <c r="F6" s="2" t="s">
        <v>77</v>
      </c>
    </row>
    <row r="7" spans="2:6" ht="21" x14ac:dyDescent="0.25">
      <c r="B7" s="2" t="s">
        <v>58</v>
      </c>
      <c r="C7" s="3" t="s">
        <v>229</v>
      </c>
      <c r="D7" s="61"/>
      <c r="E7" s="3"/>
      <c r="F7" s="3" t="s">
        <v>381</v>
      </c>
    </row>
    <row r="8" spans="2:6" ht="21" x14ac:dyDescent="0.25">
      <c r="B8" s="2" t="s">
        <v>59</v>
      </c>
      <c r="C8" s="3" t="s">
        <v>214</v>
      </c>
      <c r="D8" s="61"/>
      <c r="E8" s="3"/>
      <c r="F8" s="3" t="s">
        <v>389</v>
      </c>
    </row>
    <row r="9" spans="2:6" ht="21" x14ac:dyDescent="0.25">
      <c r="B9" s="2" t="s">
        <v>60</v>
      </c>
      <c r="C9" s="3" t="s">
        <v>230</v>
      </c>
      <c r="D9" s="61"/>
      <c r="E9" s="3"/>
      <c r="F9" s="3" t="s">
        <v>387</v>
      </c>
    </row>
    <row r="10" spans="2:6" ht="21" x14ac:dyDescent="0.25">
      <c r="B10" s="2" t="s">
        <v>61</v>
      </c>
      <c r="C10" s="3" t="s">
        <v>231</v>
      </c>
      <c r="D10" s="61"/>
      <c r="E10" s="3"/>
      <c r="F10" s="2" t="s">
        <v>78</v>
      </c>
    </row>
    <row r="11" spans="2:6" ht="21" x14ac:dyDescent="0.25">
      <c r="B11" s="2" t="s">
        <v>62</v>
      </c>
      <c r="C11" s="3" t="s">
        <v>120</v>
      </c>
      <c r="D11" s="61"/>
      <c r="E11" s="3"/>
      <c r="F11" s="3" t="s">
        <v>382</v>
      </c>
    </row>
    <row r="12" spans="2:6" ht="21" x14ac:dyDescent="0.25">
      <c r="B12" s="2" t="s">
        <v>75</v>
      </c>
      <c r="C12" s="3" t="s">
        <v>233</v>
      </c>
      <c r="D12" s="61"/>
      <c r="E12" s="3"/>
      <c r="F12" s="3" t="s">
        <v>361</v>
      </c>
    </row>
    <row r="13" spans="2:6" ht="21" x14ac:dyDescent="0.25">
      <c r="B13" s="2" t="s">
        <v>63</v>
      </c>
      <c r="C13" s="3" t="s">
        <v>232</v>
      </c>
      <c r="D13" s="61"/>
      <c r="E13" s="3"/>
      <c r="F13" s="2" t="s">
        <v>79</v>
      </c>
    </row>
    <row r="14" spans="2:6" ht="21" x14ac:dyDescent="0.25">
      <c r="B14" s="2" t="s">
        <v>64</v>
      </c>
      <c r="C14" s="3" t="s">
        <v>218</v>
      </c>
      <c r="D14" s="61"/>
      <c r="E14" s="3"/>
      <c r="F14" s="3" t="s">
        <v>383</v>
      </c>
    </row>
    <row r="15" spans="2:6" ht="21" x14ac:dyDescent="0.25">
      <c r="B15" s="2" t="s">
        <v>65</v>
      </c>
      <c r="C15" s="61" t="s">
        <v>234</v>
      </c>
      <c r="D15" s="61"/>
      <c r="E15" s="3"/>
      <c r="F15" s="3" t="s">
        <v>385</v>
      </c>
    </row>
    <row r="16" spans="2:6" ht="21" x14ac:dyDescent="0.25">
      <c r="B16" s="2" t="s">
        <v>66</v>
      </c>
      <c r="C16" s="61" t="s">
        <v>235</v>
      </c>
      <c r="D16" s="61"/>
      <c r="E16" s="3"/>
      <c r="F16" s="2" t="s">
        <v>80</v>
      </c>
    </row>
    <row r="17" spans="2:17" ht="21" x14ac:dyDescent="0.25">
      <c r="B17" s="2" t="s">
        <v>67</v>
      </c>
      <c r="C17" s="61">
        <v>4</v>
      </c>
      <c r="D17" s="61"/>
      <c r="E17" s="3"/>
      <c r="F17" s="3" t="s">
        <v>384</v>
      </c>
    </row>
    <row r="18" spans="2:17" ht="21" x14ac:dyDescent="0.25">
      <c r="B18" s="2" t="s">
        <v>68</v>
      </c>
      <c r="C18" s="61" t="s">
        <v>236</v>
      </c>
      <c r="D18" s="61"/>
      <c r="E18" s="3"/>
      <c r="F18" s="3" t="s">
        <v>386</v>
      </c>
    </row>
    <row r="19" spans="2:17" ht="21" x14ac:dyDescent="0.25">
      <c r="B19" s="2" t="s">
        <v>70</v>
      </c>
      <c r="C19" s="61" t="s">
        <v>237</v>
      </c>
      <c r="D19" s="61"/>
      <c r="E19" s="3"/>
      <c r="F19" s="3" t="s">
        <v>388</v>
      </c>
    </row>
    <row r="20" spans="2:17" ht="21" x14ac:dyDescent="0.25">
      <c r="B20" s="2" t="s">
        <v>71</v>
      </c>
      <c r="C20" s="61"/>
      <c r="D20" s="68"/>
      <c r="E20" s="3"/>
      <c r="F20" s="3"/>
    </row>
    <row r="21" spans="2:17" ht="21" x14ac:dyDescent="0.25">
      <c r="B21" s="2" t="s">
        <v>72</v>
      </c>
      <c r="C21" s="61" t="s">
        <v>238</v>
      </c>
      <c r="D21" s="61"/>
      <c r="E21" s="3"/>
      <c r="F21" s="3"/>
    </row>
    <row r="22" spans="2:17" ht="21" x14ac:dyDescent="0.25">
      <c r="B22" s="2" t="s">
        <v>73</v>
      </c>
      <c r="C22" s="61" t="s">
        <v>239</v>
      </c>
      <c r="D22" s="61"/>
      <c r="E22" s="3"/>
      <c r="F22" s="3"/>
    </row>
    <row r="23" spans="2:17" s="5" customFormat="1" ht="17" customHeight="1" x14ac:dyDescent="0.25">
      <c r="B23" s="2" t="s">
        <v>74</v>
      </c>
      <c r="C23" s="61" t="s">
        <v>173</v>
      </c>
      <c r="D23" s="61"/>
      <c r="E23" s="3"/>
      <c r="F23" s="3"/>
      <c r="G23" s="4"/>
    </row>
    <row r="24" spans="2:17" s="5" customFormat="1" ht="19" customHeight="1" x14ac:dyDescent="0.25">
      <c r="B24" s="2"/>
      <c r="C24" s="3"/>
      <c r="D24" s="3"/>
      <c r="E24" s="3"/>
      <c r="F24" s="3"/>
      <c r="G24" s="4"/>
    </row>
    <row r="25" spans="2:17" s="5" customFormat="1" ht="21" x14ac:dyDescent="0.25">
      <c r="B25" s="2" t="s">
        <v>19</v>
      </c>
      <c r="C25" s="46">
        <v>20</v>
      </c>
      <c r="D25" s="3"/>
      <c r="E25" s="3"/>
      <c r="F25" s="3"/>
      <c r="G25" s="4"/>
    </row>
    <row r="26" spans="2:17" x14ac:dyDescent="0.2">
      <c r="B26" s="6"/>
    </row>
    <row r="27" spans="2:17" x14ac:dyDescent="0.2">
      <c r="B27" s="7" t="s">
        <v>13</v>
      </c>
      <c r="C27" s="7" t="s">
        <v>50</v>
      </c>
      <c r="D27" s="7" t="s">
        <v>51</v>
      </c>
      <c r="E27" s="47" t="s">
        <v>52</v>
      </c>
      <c r="F27" s="7" t="s">
        <v>53</v>
      </c>
      <c r="G27" s="41" t="s">
        <v>14</v>
      </c>
    </row>
    <row r="28" spans="2:17" ht="19" x14ac:dyDescent="0.25">
      <c r="B28" s="8"/>
      <c r="C28" s="9" t="s">
        <v>0</v>
      </c>
      <c r="D28" s="9" t="s">
        <v>1</v>
      </c>
      <c r="E28" s="9" t="s">
        <v>48</v>
      </c>
      <c r="F28" s="9" t="s">
        <v>25</v>
      </c>
      <c r="G28" s="53" t="s">
        <v>35</v>
      </c>
      <c r="J28" s="5"/>
      <c r="K28" s="5"/>
      <c r="L28" s="5"/>
      <c r="M28" s="5"/>
      <c r="N28" s="5"/>
      <c r="O28" s="5"/>
      <c r="P28" s="5"/>
      <c r="Q28" s="5"/>
    </row>
    <row r="29" spans="2:17" ht="19" x14ac:dyDescent="0.25">
      <c r="B29" s="8"/>
      <c r="C29" s="9" t="s">
        <v>46</v>
      </c>
      <c r="D29" s="9" t="s">
        <v>46</v>
      </c>
      <c r="E29" s="9"/>
      <c r="F29" s="9" t="s">
        <v>47</v>
      </c>
      <c r="G29" s="53" t="s">
        <v>45</v>
      </c>
      <c r="J29" s="5"/>
      <c r="K29" s="5"/>
      <c r="L29" s="5"/>
      <c r="M29" s="5"/>
      <c r="N29" s="5"/>
      <c r="O29" s="5"/>
      <c r="P29" s="5"/>
      <c r="Q29" s="5"/>
    </row>
    <row r="30" spans="2:17" ht="19" x14ac:dyDescent="0.25">
      <c r="B30" s="8"/>
      <c r="C30" s="9"/>
      <c r="D30" s="9"/>
      <c r="E30" s="9"/>
      <c r="F30" s="9"/>
      <c r="G30" s="53" t="s">
        <v>44</v>
      </c>
      <c r="J30" s="5"/>
      <c r="K30" s="5"/>
      <c r="L30" s="5"/>
      <c r="M30" s="5"/>
      <c r="N30" s="5"/>
      <c r="O30" s="5"/>
      <c r="P30" s="5"/>
      <c r="Q30" s="5"/>
    </row>
    <row r="31" spans="2:17" ht="19" x14ac:dyDescent="0.25">
      <c r="B31" s="10"/>
      <c r="C31" s="11"/>
      <c r="D31" s="11"/>
      <c r="E31" s="11"/>
      <c r="F31" s="11"/>
      <c r="G31" s="54" t="s">
        <v>36</v>
      </c>
      <c r="J31" s="5"/>
      <c r="K31" s="5"/>
      <c r="L31" s="5"/>
      <c r="M31" s="5"/>
      <c r="N31" s="5"/>
      <c r="O31" s="5"/>
      <c r="P31" s="5"/>
      <c r="Q31" s="5"/>
    </row>
    <row r="32" spans="2:17" ht="19" x14ac:dyDescent="0.25">
      <c r="B32" s="11" t="s">
        <v>2</v>
      </c>
      <c r="C32" s="58">
        <v>5</v>
      </c>
      <c r="D32" s="58">
        <v>6</v>
      </c>
      <c r="E32" s="58">
        <v>6</v>
      </c>
      <c r="F32" s="58">
        <v>6</v>
      </c>
      <c r="G32" s="55"/>
      <c r="J32" s="5"/>
      <c r="K32" s="5"/>
      <c r="L32" s="5"/>
      <c r="M32" s="5"/>
      <c r="N32" s="5"/>
      <c r="O32" s="5"/>
      <c r="P32" s="5"/>
      <c r="Q32" s="5"/>
    </row>
    <row r="33" spans="2:17" ht="19" x14ac:dyDescent="0.25">
      <c r="B33" s="9" t="s">
        <v>90</v>
      </c>
      <c r="C33" s="59">
        <v>9</v>
      </c>
      <c r="D33" s="59">
        <v>8</v>
      </c>
      <c r="E33" s="59">
        <v>8</v>
      </c>
      <c r="F33" s="59">
        <v>10</v>
      </c>
      <c r="G33" s="13"/>
      <c r="J33" s="5"/>
      <c r="K33" s="5"/>
      <c r="L33" s="5"/>
      <c r="M33" s="5"/>
      <c r="N33" s="5"/>
      <c r="O33" s="5"/>
      <c r="P33" s="5"/>
      <c r="Q33" s="5"/>
    </row>
    <row r="34" spans="2:17" ht="19" x14ac:dyDescent="0.25">
      <c r="B34" s="9" t="s">
        <v>4</v>
      </c>
      <c r="C34" s="59">
        <v>7.5</v>
      </c>
      <c r="D34" s="59">
        <v>6</v>
      </c>
      <c r="E34" s="59">
        <v>6</v>
      </c>
      <c r="F34" s="59">
        <v>6</v>
      </c>
      <c r="G34" s="13"/>
      <c r="J34" s="5"/>
      <c r="K34" s="5"/>
      <c r="L34" s="5"/>
      <c r="M34" s="5"/>
      <c r="N34" s="5"/>
      <c r="O34" s="5"/>
      <c r="P34" s="5"/>
      <c r="Q34" s="5"/>
    </row>
    <row r="35" spans="2:17" ht="19" x14ac:dyDescent="0.25">
      <c r="B35" s="9" t="s">
        <v>5</v>
      </c>
      <c r="C35" s="59">
        <v>5.5</v>
      </c>
      <c r="D35" s="59">
        <v>4</v>
      </c>
      <c r="E35" s="59">
        <v>3</v>
      </c>
      <c r="F35" s="59">
        <v>4</v>
      </c>
      <c r="G35" s="13"/>
      <c r="J35" s="5"/>
      <c r="K35" s="5"/>
      <c r="L35" s="5"/>
      <c r="M35" s="5"/>
      <c r="N35" s="5"/>
      <c r="O35" s="5"/>
      <c r="P35" s="5"/>
      <c r="Q35" s="5"/>
    </row>
    <row r="36" spans="2:17" ht="19" x14ac:dyDescent="0.25">
      <c r="B36" s="9" t="s">
        <v>6</v>
      </c>
      <c r="C36" s="59">
        <v>7</v>
      </c>
      <c r="D36" s="59">
        <v>5</v>
      </c>
      <c r="E36" s="59">
        <v>5</v>
      </c>
      <c r="F36" s="59">
        <v>6</v>
      </c>
      <c r="G36" s="13"/>
      <c r="J36" s="5"/>
      <c r="K36" s="5"/>
      <c r="L36" s="5"/>
      <c r="M36" s="5"/>
      <c r="N36" s="5"/>
      <c r="O36" s="5"/>
      <c r="P36" s="5"/>
      <c r="Q36" s="5"/>
    </row>
    <row r="37" spans="2:17" ht="19" x14ac:dyDescent="0.25">
      <c r="B37" s="9" t="s">
        <v>7</v>
      </c>
      <c r="C37" s="59">
        <v>7</v>
      </c>
      <c r="D37" s="59">
        <v>6</v>
      </c>
      <c r="E37" s="59">
        <v>6.5</v>
      </c>
      <c r="F37" s="59">
        <v>7</v>
      </c>
      <c r="G37" s="13"/>
      <c r="J37" s="5"/>
      <c r="K37" s="5"/>
      <c r="L37" s="5"/>
      <c r="M37" s="5"/>
      <c r="N37" s="5"/>
      <c r="O37" s="5"/>
      <c r="P37" s="5"/>
      <c r="Q37" s="5"/>
    </row>
    <row r="38" spans="2:17" ht="19" x14ac:dyDescent="0.25">
      <c r="B38" s="9" t="s">
        <v>8</v>
      </c>
      <c r="C38" s="59">
        <v>8</v>
      </c>
      <c r="D38" s="59">
        <v>7</v>
      </c>
      <c r="E38" s="59">
        <v>8.5</v>
      </c>
      <c r="F38" s="59">
        <v>7.5</v>
      </c>
      <c r="G38" s="13"/>
      <c r="J38" s="5"/>
      <c r="K38" s="5"/>
      <c r="L38" s="5"/>
      <c r="M38" s="5"/>
      <c r="N38" s="5"/>
      <c r="O38" s="5"/>
      <c r="P38" s="5"/>
      <c r="Q38" s="5"/>
    </row>
    <row r="39" spans="2:17" ht="19" x14ac:dyDescent="0.25">
      <c r="B39" s="9" t="s">
        <v>9</v>
      </c>
      <c r="C39" s="59">
        <v>8</v>
      </c>
      <c r="D39" s="59">
        <v>7</v>
      </c>
      <c r="E39" s="59">
        <v>7</v>
      </c>
      <c r="F39" s="59">
        <v>7</v>
      </c>
      <c r="G39" s="13"/>
      <c r="J39" s="5"/>
      <c r="K39" s="5"/>
      <c r="L39" s="5"/>
      <c r="M39" s="5"/>
      <c r="N39" s="5"/>
      <c r="O39" s="5"/>
      <c r="P39" s="5"/>
      <c r="Q39" s="5"/>
    </row>
    <row r="40" spans="2:17" ht="19" x14ac:dyDescent="0.25">
      <c r="B40" s="9" t="s">
        <v>10</v>
      </c>
      <c r="C40" s="59">
        <v>9</v>
      </c>
      <c r="D40" s="59">
        <v>8</v>
      </c>
      <c r="E40" s="59">
        <v>9</v>
      </c>
      <c r="F40" s="59">
        <v>10</v>
      </c>
      <c r="G40" s="13"/>
      <c r="J40" s="5"/>
      <c r="K40" s="5"/>
      <c r="L40" s="5"/>
      <c r="M40" s="5"/>
      <c r="N40" s="5"/>
      <c r="O40" s="5"/>
      <c r="P40" s="5"/>
      <c r="Q40" s="5"/>
    </row>
    <row r="41" spans="2:17" ht="19" x14ac:dyDescent="0.25">
      <c r="B41" s="9" t="s">
        <v>11</v>
      </c>
      <c r="C41" s="59">
        <v>7</v>
      </c>
      <c r="D41" s="59">
        <v>4</v>
      </c>
      <c r="E41" s="59">
        <v>5</v>
      </c>
      <c r="F41" s="59">
        <v>4</v>
      </c>
      <c r="G41" s="13"/>
      <c r="J41" s="5"/>
      <c r="K41" s="5"/>
      <c r="L41" s="5"/>
      <c r="M41" s="5"/>
      <c r="N41" s="5"/>
      <c r="O41" s="5"/>
      <c r="P41" s="5"/>
      <c r="Q41" s="5"/>
    </row>
    <row r="42" spans="2:17" ht="19" x14ac:dyDescent="0.25">
      <c r="B42" s="9" t="s">
        <v>12</v>
      </c>
      <c r="C42" s="59">
        <v>8</v>
      </c>
      <c r="D42" s="59">
        <v>6.5</v>
      </c>
      <c r="E42" s="59">
        <v>7</v>
      </c>
      <c r="F42" s="59">
        <v>8</v>
      </c>
      <c r="G42" s="13"/>
      <c r="J42" s="5"/>
      <c r="K42" s="5"/>
      <c r="L42" s="5"/>
      <c r="M42" s="5"/>
      <c r="N42" s="5"/>
      <c r="O42" s="5"/>
      <c r="P42" s="5"/>
      <c r="Q42" s="5"/>
    </row>
    <row r="43" spans="2:17" x14ac:dyDescent="0.2">
      <c r="B43" s="9" t="s">
        <v>26</v>
      </c>
      <c r="C43" s="59">
        <v>9</v>
      </c>
      <c r="D43" s="59">
        <v>9</v>
      </c>
      <c r="E43" s="59">
        <v>9</v>
      </c>
      <c r="F43" s="59">
        <v>8</v>
      </c>
      <c r="G43" s="13"/>
      <c r="K43" s="36"/>
      <c r="L43" s="36"/>
      <c r="M43" s="36"/>
      <c r="N43" s="36"/>
      <c r="O43" s="36"/>
    </row>
    <row r="44" spans="2:17" x14ac:dyDescent="0.2">
      <c r="B44" s="9" t="s">
        <v>27</v>
      </c>
      <c r="C44" s="59">
        <v>8</v>
      </c>
      <c r="D44" s="59">
        <v>6</v>
      </c>
      <c r="E44" s="59">
        <v>6</v>
      </c>
      <c r="F44" s="59">
        <v>6</v>
      </c>
      <c r="G44" s="13"/>
      <c r="K44" s="36"/>
      <c r="L44" s="36"/>
      <c r="M44" s="36"/>
      <c r="N44" s="36"/>
      <c r="O44" s="36"/>
    </row>
    <row r="45" spans="2:17" x14ac:dyDescent="0.2">
      <c r="B45" s="9" t="s">
        <v>28</v>
      </c>
      <c r="C45" s="59">
        <v>6</v>
      </c>
      <c r="D45" s="59">
        <v>6.5</v>
      </c>
      <c r="E45" s="59">
        <v>6.5</v>
      </c>
      <c r="F45" s="59">
        <v>6.5</v>
      </c>
      <c r="G45" s="13"/>
      <c r="K45" s="36"/>
      <c r="L45" s="36"/>
      <c r="M45" s="36"/>
      <c r="N45" s="36"/>
      <c r="O45" s="36"/>
    </row>
    <row r="46" spans="2:17" x14ac:dyDescent="0.2">
      <c r="B46" s="9" t="s">
        <v>29</v>
      </c>
      <c r="C46" s="59">
        <v>6</v>
      </c>
      <c r="D46" s="59">
        <v>6</v>
      </c>
      <c r="E46" s="59">
        <v>5.5</v>
      </c>
      <c r="F46" s="59">
        <v>6.5</v>
      </c>
      <c r="G46" s="13"/>
      <c r="K46" s="36"/>
      <c r="L46" s="36"/>
      <c r="M46" s="36"/>
      <c r="N46" s="36"/>
      <c r="O46" s="36"/>
    </row>
    <row r="47" spans="2:17" x14ac:dyDescent="0.2">
      <c r="B47" s="9" t="s">
        <v>37</v>
      </c>
      <c r="C47" s="59">
        <v>7.5</v>
      </c>
      <c r="D47" s="59">
        <v>7.5</v>
      </c>
      <c r="E47" s="59">
        <v>7</v>
      </c>
      <c r="F47" s="59">
        <v>7</v>
      </c>
      <c r="G47" s="13"/>
      <c r="K47" s="36"/>
      <c r="L47" s="36"/>
      <c r="M47" s="36"/>
      <c r="N47" s="36"/>
      <c r="O47" s="36"/>
    </row>
    <row r="48" spans="2:17" x14ac:dyDescent="0.2">
      <c r="B48" s="9" t="s">
        <v>38</v>
      </c>
      <c r="C48" s="59">
        <v>7</v>
      </c>
      <c r="D48" s="59">
        <v>4</v>
      </c>
      <c r="E48" s="59">
        <v>6</v>
      </c>
      <c r="F48" s="59">
        <v>6</v>
      </c>
      <c r="G48" s="13"/>
      <c r="K48" s="36"/>
      <c r="L48" s="36"/>
      <c r="M48" s="36"/>
      <c r="N48" s="36"/>
      <c r="O48" s="36"/>
    </row>
    <row r="49" spans="2:15" x14ac:dyDescent="0.2">
      <c r="B49" s="9" t="s">
        <v>39</v>
      </c>
      <c r="C49" s="59">
        <v>6.5</v>
      </c>
      <c r="D49" s="59">
        <v>6.5</v>
      </c>
      <c r="E49" s="59">
        <v>6</v>
      </c>
      <c r="F49" s="59">
        <v>7</v>
      </c>
      <c r="G49" s="13"/>
      <c r="K49" s="36"/>
      <c r="L49" s="36"/>
      <c r="M49" s="36"/>
      <c r="N49" s="36"/>
      <c r="O49" s="36"/>
    </row>
    <row r="50" spans="2:15" x14ac:dyDescent="0.2">
      <c r="B50" s="9" t="s">
        <v>40</v>
      </c>
      <c r="C50" s="59">
        <v>7.5</v>
      </c>
      <c r="D50" s="59">
        <v>6.5</v>
      </c>
      <c r="E50" s="59">
        <v>6.5</v>
      </c>
      <c r="F50" s="59">
        <v>7.5</v>
      </c>
      <c r="G50" s="13"/>
      <c r="K50" s="36"/>
      <c r="L50" s="36"/>
      <c r="M50" s="36"/>
      <c r="N50" s="36"/>
      <c r="O50" s="36"/>
    </row>
    <row r="51" spans="2:15" x14ac:dyDescent="0.2">
      <c r="B51" s="9" t="s">
        <v>91</v>
      </c>
      <c r="C51" s="59">
        <v>8</v>
      </c>
      <c r="D51" s="59">
        <v>7.5</v>
      </c>
      <c r="E51" s="59">
        <v>8</v>
      </c>
      <c r="F51" s="59">
        <v>8</v>
      </c>
      <c r="G51" s="13"/>
      <c r="K51" s="36"/>
      <c r="L51" s="36"/>
      <c r="M51" s="36"/>
      <c r="N51" s="36"/>
      <c r="O51" s="36"/>
    </row>
    <row r="52" spans="2:15" x14ac:dyDescent="0.2">
      <c r="B52" s="9" t="s">
        <v>16</v>
      </c>
      <c r="C52" s="13">
        <f>SUM(C32:C51)</f>
        <v>146.5</v>
      </c>
      <c r="D52" s="13">
        <f>SUM(D32:D51)</f>
        <v>127</v>
      </c>
      <c r="E52" s="13">
        <f>SUM(E32:E51)</f>
        <v>131.5</v>
      </c>
      <c r="F52" s="13">
        <f>SUM(F32:F51)*2</f>
        <v>276</v>
      </c>
      <c r="G52" s="15">
        <f>SUM(C52:F52)/C25</f>
        <v>34.049999999999997</v>
      </c>
    </row>
    <row r="53" spans="2:15" x14ac:dyDescent="0.2">
      <c r="B53" s="14" t="s">
        <v>15</v>
      </c>
      <c r="C53" s="15">
        <f>C52/C25</f>
        <v>7.3250000000000002</v>
      </c>
      <c r="D53" s="15">
        <f>D52/C25</f>
        <v>6.35</v>
      </c>
      <c r="E53" s="15">
        <f>E52/C25</f>
        <v>6.5750000000000002</v>
      </c>
      <c r="F53" s="15">
        <f>F52/C25</f>
        <v>13.8</v>
      </c>
      <c r="G53" s="57">
        <f>SUM(C53:F53)</f>
        <v>34.049999999999997</v>
      </c>
    </row>
    <row r="55" spans="2:15" ht="21" x14ac:dyDescent="0.25">
      <c r="B55" s="2"/>
    </row>
    <row r="56" spans="2:15" ht="21" x14ac:dyDescent="0.25">
      <c r="B56" s="2"/>
      <c r="C56" s="3"/>
      <c r="D56" s="3"/>
      <c r="E56" s="3"/>
      <c r="F56" s="3"/>
    </row>
    <row r="57" spans="2:15" ht="21" x14ac:dyDescent="0.25">
      <c r="B57" s="2"/>
      <c r="C57" s="3"/>
      <c r="D57" s="3"/>
      <c r="E57" s="3"/>
      <c r="F57" s="3"/>
    </row>
    <row r="58" spans="2:15" ht="21" x14ac:dyDescent="0.25">
      <c r="B58" s="2"/>
      <c r="C58" s="3"/>
      <c r="D58" s="3"/>
      <c r="E58" s="3"/>
      <c r="F58" s="3"/>
    </row>
    <row r="59" spans="2:15" ht="21" x14ac:dyDescent="0.25">
      <c r="B59" s="2"/>
      <c r="C59" s="3"/>
      <c r="D59" s="3"/>
      <c r="E59" s="3"/>
      <c r="F59" s="3"/>
    </row>
    <row r="60" spans="2:15" ht="21" x14ac:dyDescent="0.25">
      <c r="B60" s="2"/>
      <c r="C60" s="3"/>
      <c r="D60" s="3"/>
      <c r="E60" s="3"/>
      <c r="F60" s="3"/>
    </row>
    <row r="61" spans="2:15" ht="21" x14ac:dyDescent="0.25">
      <c r="B61" s="2"/>
      <c r="C61" s="3"/>
      <c r="D61" s="3"/>
      <c r="E61" s="3"/>
      <c r="F61" s="3"/>
    </row>
    <row r="62" spans="2:15" ht="21" x14ac:dyDescent="0.25">
      <c r="B62" s="2"/>
      <c r="C62" s="3"/>
      <c r="D62" s="3"/>
      <c r="E62" s="3"/>
      <c r="F62" s="3"/>
    </row>
    <row r="63" spans="2:15" ht="21" x14ac:dyDescent="0.25">
      <c r="B63" s="2"/>
      <c r="C63" s="3"/>
      <c r="D63" s="3"/>
      <c r="E63" s="3"/>
      <c r="F63" s="3"/>
    </row>
    <row r="64" spans="2:15" ht="21" x14ac:dyDescent="0.25">
      <c r="B64" s="2"/>
      <c r="C64" s="3"/>
      <c r="D64" s="3"/>
      <c r="E64" s="3"/>
      <c r="F64" s="3"/>
    </row>
    <row r="65" spans="2:7" ht="21" x14ac:dyDescent="0.25">
      <c r="B65" s="2"/>
      <c r="C65" s="3"/>
      <c r="D65" s="3"/>
      <c r="E65" s="3"/>
      <c r="F65" s="3"/>
    </row>
    <row r="66" spans="2:7" ht="21" x14ac:dyDescent="0.25">
      <c r="B66" s="2"/>
      <c r="C66" s="3"/>
      <c r="D66" s="3"/>
      <c r="E66" s="3"/>
      <c r="F66" s="3"/>
    </row>
    <row r="67" spans="2:7" ht="21" x14ac:dyDescent="0.25">
      <c r="B67" s="2"/>
      <c r="C67" s="3"/>
      <c r="D67" s="3"/>
      <c r="E67" s="3"/>
      <c r="F67" s="3"/>
    </row>
    <row r="68" spans="2:7" ht="21" x14ac:dyDescent="0.25">
      <c r="B68" s="2"/>
      <c r="C68" s="3"/>
    </row>
    <row r="69" spans="2:7" ht="21" x14ac:dyDescent="0.25">
      <c r="D69" s="3"/>
      <c r="E69" s="3"/>
      <c r="F69" s="3"/>
    </row>
    <row r="70" spans="2:7" ht="21" x14ac:dyDescent="0.25">
      <c r="B70" s="2"/>
      <c r="C70" s="3"/>
      <c r="D70" s="3"/>
      <c r="E70" s="3"/>
      <c r="F70" s="3"/>
    </row>
    <row r="71" spans="2:7" ht="21" x14ac:dyDescent="0.25">
      <c r="B71" s="3"/>
      <c r="C71" s="3"/>
      <c r="D71" s="3"/>
      <c r="E71" s="3"/>
      <c r="F71" s="3"/>
      <c r="G71" s="2"/>
    </row>
    <row r="72" spans="2:7" ht="21" x14ac:dyDescent="0.25">
      <c r="B72" s="3"/>
      <c r="C72" s="3"/>
      <c r="G72" s="2"/>
    </row>
    <row r="73" spans="2:7" ht="21" x14ac:dyDescent="0.25">
      <c r="B73" s="74"/>
      <c r="C73" s="3"/>
    </row>
    <row r="74" spans="2:7" ht="21" x14ac:dyDescent="0.25">
      <c r="B74" s="3"/>
      <c r="D74" s="2"/>
      <c r="E74" s="2"/>
      <c r="F74" s="2"/>
    </row>
    <row r="75" spans="2:7" ht="21" x14ac:dyDescent="0.25">
      <c r="B75" s="75"/>
      <c r="C75" s="2"/>
      <c r="D75" s="3"/>
      <c r="E75" s="3"/>
      <c r="F75" s="3"/>
    </row>
    <row r="76" spans="2:7" ht="21" x14ac:dyDescent="0.25">
      <c r="B76" s="2"/>
      <c r="C76" s="3"/>
      <c r="D76" s="3"/>
      <c r="E76" s="3"/>
      <c r="F76" s="3"/>
    </row>
    <row r="77" spans="2:7" ht="21" x14ac:dyDescent="0.25">
      <c r="B77" s="3"/>
      <c r="C77" s="3"/>
      <c r="G77" s="18"/>
    </row>
    <row r="78" spans="2:7" ht="21" x14ac:dyDescent="0.25">
      <c r="B78" s="20"/>
      <c r="D78" s="3"/>
      <c r="E78" s="3"/>
      <c r="F78" s="3"/>
    </row>
    <row r="79" spans="2:7" x14ac:dyDescent="0.2">
      <c r="B79" s="19"/>
    </row>
    <row r="81" spans="2:7" ht="18.5" customHeight="1" x14ac:dyDescent="0.2"/>
    <row r="82" spans="2:7" ht="18.5" customHeight="1" x14ac:dyDescent="0.2"/>
    <row r="92" spans="2:7" x14ac:dyDescent="0.2">
      <c r="D92" s="23"/>
      <c r="E92" s="23"/>
      <c r="F92" s="23"/>
    </row>
    <row r="93" spans="2:7" x14ac:dyDescent="0.2">
      <c r="B93" s="4"/>
      <c r="C93" s="23"/>
      <c r="D93" s="23"/>
      <c r="E93" s="23"/>
      <c r="F93" s="23"/>
    </row>
    <row r="94" spans="2:7" x14ac:dyDescent="0.2">
      <c r="B94" s="4"/>
      <c r="C94" s="23"/>
      <c r="D94" s="4"/>
      <c r="E94" s="4"/>
      <c r="F94" s="4"/>
    </row>
    <row r="95" spans="2:7" x14ac:dyDescent="0.2">
      <c r="B95" s="4"/>
      <c r="C95" s="4"/>
      <c r="D95" s="4"/>
      <c r="E95" s="4"/>
      <c r="F95" s="4"/>
      <c r="G95" s="4"/>
    </row>
    <row r="96" spans="2:7" x14ac:dyDescent="0.2">
      <c r="B96" s="4"/>
      <c r="C96" s="4"/>
      <c r="D96" s="22"/>
      <c r="E96" s="22"/>
      <c r="F96" s="22"/>
      <c r="G96" s="4"/>
    </row>
    <row r="97" spans="2:7" x14ac:dyDescent="0.2">
      <c r="B97" s="4"/>
      <c r="C97" s="22"/>
      <c r="D97" s="4"/>
      <c r="E97" s="4"/>
      <c r="F97" s="4"/>
      <c r="G97" s="4"/>
    </row>
    <row r="98" spans="2:7" ht="23.5" customHeight="1" x14ac:dyDescent="0.2">
      <c r="B98" s="4"/>
      <c r="C98" s="4"/>
      <c r="D98" s="17"/>
      <c r="E98" s="17"/>
      <c r="F98" s="17"/>
      <c r="G98" s="4"/>
    </row>
    <row r="99" spans="2:7" ht="23.5" customHeight="1" x14ac:dyDescent="0.2">
      <c r="B99" s="17"/>
      <c r="C99" s="17"/>
      <c r="D99" s="17"/>
      <c r="E99" s="17"/>
      <c r="F99" s="17"/>
      <c r="G99" s="22"/>
    </row>
    <row r="100" spans="2:7" ht="33.5" customHeight="1" x14ac:dyDescent="0.2">
      <c r="B100" s="17"/>
      <c r="C100" s="17"/>
      <c r="D100" s="17"/>
      <c r="E100" s="17"/>
      <c r="F100" s="17"/>
      <c r="G100" s="4"/>
    </row>
    <row r="101" spans="2:7" x14ac:dyDescent="0.2">
      <c r="B101" s="17"/>
      <c r="C101" s="17"/>
      <c r="D101" s="4"/>
      <c r="E101" s="4"/>
      <c r="F101" s="4"/>
      <c r="G101" s="17"/>
    </row>
    <row r="102" spans="2:7" x14ac:dyDescent="0.2">
      <c r="B102" s="6"/>
      <c r="C102" s="4"/>
      <c r="D102" s="4"/>
      <c r="E102" s="4"/>
      <c r="F102" s="4"/>
      <c r="G102" s="17"/>
    </row>
    <row r="103" spans="2:7" x14ac:dyDescent="0.2">
      <c r="B103" s="4"/>
      <c r="C103" s="4"/>
      <c r="D103" s="4"/>
      <c r="E103" s="4"/>
      <c r="F103" s="4"/>
      <c r="G103" s="17"/>
    </row>
    <row r="104" spans="2:7" x14ac:dyDescent="0.2">
      <c r="B104" s="4"/>
      <c r="C104" s="4"/>
      <c r="D104" s="24"/>
      <c r="E104" s="24"/>
      <c r="F104" s="24"/>
      <c r="G104" s="4"/>
    </row>
    <row r="105" spans="2:7" x14ac:dyDescent="0.2">
      <c r="B105" s="4"/>
      <c r="C105" s="24"/>
      <c r="D105" s="4"/>
      <c r="E105" s="4"/>
      <c r="F105" s="4"/>
      <c r="G105" s="4"/>
    </row>
    <row r="106" spans="2:7" x14ac:dyDescent="0.2">
      <c r="B106" s="4"/>
      <c r="C106" s="4"/>
      <c r="D106" s="4"/>
      <c r="E106" s="4"/>
      <c r="F106" s="4"/>
      <c r="G106" s="4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24"/>
      <c r="E108" s="24"/>
      <c r="F108" s="24"/>
      <c r="G108" s="4"/>
    </row>
    <row r="109" spans="2:7" x14ac:dyDescent="0.2">
      <c r="B109" s="4"/>
      <c r="C109" s="24"/>
      <c r="D109" s="24"/>
      <c r="E109" s="24"/>
      <c r="F109" s="24"/>
      <c r="G109" s="4"/>
    </row>
    <row r="110" spans="2:7" x14ac:dyDescent="0.2">
      <c r="B110" s="4"/>
      <c r="C110" s="24"/>
      <c r="D110" s="4"/>
      <c r="E110" s="4"/>
      <c r="F110" s="4"/>
      <c r="G110" s="4"/>
    </row>
    <row r="111" spans="2:7" x14ac:dyDescent="0.2">
      <c r="B111" s="4"/>
      <c r="C111" s="4"/>
      <c r="D111" s="4"/>
      <c r="E111" s="4"/>
      <c r="F111" s="4"/>
      <c r="G111" s="4"/>
    </row>
    <row r="112" spans="2:7" x14ac:dyDescent="0.2">
      <c r="B112" s="4"/>
      <c r="C112" s="4"/>
      <c r="D112" s="4"/>
      <c r="E112" s="4"/>
      <c r="F112" s="4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22"/>
      <c r="E114" s="22"/>
      <c r="F114" s="22"/>
      <c r="G114" s="4"/>
    </row>
    <row r="115" spans="2:7" x14ac:dyDescent="0.2">
      <c r="B115" s="4"/>
      <c r="C115" s="22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4"/>
      <c r="D117" s="4"/>
      <c r="E117" s="4"/>
      <c r="F117" s="4"/>
      <c r="G117" s="22"/>
    </row>
    <row r="118" spans="2:7" x14ac:dyDescent="0.2">
      <c r="B118" s="4"/>
      <c r="C118" s="4"/>
      <c r="D118" s="4"/>
      <c r="E118" s="4"/>
      <c r="F118" s="4"/>
      <c r="G118" s="4"/>
    </row>
    <row r="119" spans="2:7" x14ac:dyDescent="0.2">
      <c r="B119" s="6"/>
      <c r="C119" s="4"/>
      <c r="D119" s="4"/>
      <c r="E119" s="4"/>
      <c r="F119" s="4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  <row r="122" spans="2:7" x14ac:dyDescent="0.2">
      <c r="B122" s="4"/>
      <c r="C122" s="4"/>
      <c r="D122" s="4"/>
      <c r="E122" s="4"/>
      <c r="F122" s="4"/>
      <c r="G122" s="4"/>
    </row>
    <row r="123" spans="2:7" x14ac:dyDescent="0.2">
      <c r="B123" s="4"/>
      <c r="C123" s="4"/>
      <c r="D123" s="4"/>
      <c r="E123" s="4"/>
      <c r="F123" s="4"/>
      <c r="G123" s="4"/>
    </row>
    <row r="124" spans="2:7" x14ac:dyDescent="0.2">
      <c r="B124" s="4"/>
      <c r="C124" s="4"/>
      <c r="D124" s="4"/>
      <c r="E124" s="4"/>
      <c r="F124" s="4"/>
      <c r="G124" s="4"/>
    </row>
    <row r="125" spans="2:7" x14ac:dyDescent="0.2">
      <c r="B125" s="4"/>
      <c r="C125" s="4"/>
      <c r="D125" s="24"/>
      <c r="E125" s="24"/>
      <c r="F125" s="24"/>
      <c r="G125" s="4"/>
    </row>
    <row r="126" spans="2:7" x14ac:dyDescent="0.2">
      <c r="B126" s="4"/>
      <c r="C126" s="24"/>
      <c r="D126" s="24"/>
      <c r="E126" s="24"/>
      <c r="F126" s="24"/>
      <c r="G126" s="4"/>
    </row>
    <row r="127" spans="2:7" x14ac:dyDescent="0.2">
      <c r="B127" s="4"/>
      <c r="C127" s="24"/>
      <c r="D127" s="4"/>
      <c r="E127" s="4"/>
      <c r="F127" s="4"/>
      <c r="G127" s="4"/>
    </row>
    <row r="128" spans="2:7" x14ac:dyDescent="0.2">
      <c r="B128" s="4"/>
      <c r="C128" s="4"/>
      <c r="D128" s="4"/>
      <c r="E128" s="4"/>
      <c r="F128" s="4"/>
      <c r="G128" s="4"/>
    </row>
    <row r="129" spans="2:7" x14ac:dyDescent="0.2">
      <c r="B129" s="4"/>
      <c r="C129" s="4"/>
      <c r="D129" s="4"/>
      <c r="E129" s="4"/>
      <c r="F129" s="4"/>
      <c r="G129" s="4"/>
    </row>
    <row r="130" spans="2:7" x14ac:dyDescent="0.2">
      <c r="B130" s="4"/>
      <c r="C130" s="4"/>
      <c r="D130" s="4"/>
      <c r="E130" s="4"/>
      <c r="F130" s="4"/>
      <c r="G130" s="4"/>
    </row>
    <row r="131" spans="2:7" x14ac:dyDescent="0.2">
      <c r="B131" s="4"/>
      <c r="C131" s="4"/>
      <c r="D131" s="4"/>
      <c r="E131" s="22"/>
      <c r="F131" s="22"/>
      <c r="G131" s="4"/>
    </row>
    <row r="132" spans="2:7" x14ac:dyDescent="0.2">
      <c r="B132" s="4"/>
      <c r="C132" s="22"/>
      <c r="D132" s="4"/>
      <c r="E132" s="4"/>
      <c r="F132" s="4"/>
      <c r="G132" s="4"/>
    </row>
    <row r="133" spans="2:7" x14ac:dyDescent="0.2">
      <c r="B133" s="4"/>
      <c r="C133" s="4"/>
      <c r="D133" s="4"/>
      <c r="E133" s="4"/>
      <c r="F133" s="4"/>
      <c r="G133" s="4"/>
    </row>
    <row r="134" spans="2:7" x14ac:dyDescent="0.2">
      <c r="B134" s="4"/>
      <c r="C134" s="4"/>
      <c r="D134" s="4"/>
      <c r="E134" s="4"/>
      <c r="F134" s="4"/>
      <c r="G134" s="4"/>
    </row>
    <row r="135" spans="2:7" x14ac:dyDescent="0.2">
      <c r="B135" s="4"/>
      <c r="C135" s="4"/>
      <c r="D135" s="4"/>
      <c r="E135" s="4"/>
      <c r="F135" s="4"/>
      <c r="G135" s="4"/>
    </row>
    <row r="136" spans="2:7" x14ac:dyDescent="0.2">
      <c r="B136" s="4"/>
      <c r="C136" s="4"/>
      <c r="G136" s="4"/>
    </row>
    <row r="137" spans="2:7" x14ac:dyDescent="0.2">
      <c r="G137" s="4"/>
    </row>
    <row r="138" spans="2:7" x14ac:dyDescent="0.2">
      <c r="G138" s="4"/>
    </row>
  </sheetData>
  <phoneticPr fontId="19" type="noConversion"/>
  <conditionalFormatting sqref="C32">
    <cfRule type="cellIs" dxfId="25" priority="13" operator="greaterThan">
      <formula>10</formula>
    </cfRule>
  </conditionalFormatting>
  <conditionalFormatting sqref="C32:F51">
    <cfRule type="cellIs" dxfId="24" priority="7" operator="lessThan">
      <formula>1</formula>
    </cfRule>
    <cfRule type="cellIs" dxfId="23" priority="10" operator="lessThan">
      <formula>1</formula>
    </cfRule>
    <cfRule type="cellIs" dxfId="22" priority="11" operator="lessThan">
      <formula>1</formula>
    </cfRule>
    <cfRule type="cellIs" dxfId="21" priority="12" operator="greaterThan">
      <formula>10</formula>
    </cfRule>
  </conditionalFormatting>
  <conditionalFormatting sqref="C25">
    <cfRule type="cellIs" dxfId="20" priority="8" operator="lessThan">
      <formula>1</formula>
    </cfRule>
    <cfRule type="cellIs" dxfId="19" priority="9" operator="lessThan">
      <formula>1</formula>
    </cfRule>
  </conditionalFormatting>
  <conditionalFormatting sqref="G28">
    <cfRule type="cellIs" dxfId="18" priority="5" operator="lessThan">
      <formula>1</formula>
    </cfRule>
    <cfRule type="cellIs" dxfId="17" priority="6" operator="lessThan">
      <formula>1</formula>
    </cfRule>
  </conditionalFormatting>
  <conditionalFormatting sqref="G29">
    <cfRule type="cellIs" dxfId="16" priority="3" operator="lessThan">
      <formula>1</formula>
    </cfRule>
    <cfRule type="cellIs" dxfId="15" priority="4" operator="lessThan">
      <formula>1</formula>
    </cfRule>
  </conditionalFormatting>
  <conditionalFormatting sqref="G30">
    <cfRule type="cellIs" dxfId="14" priority="1" operator="lessThan">
      <formula>1</formula>
    </cfRule>
    <cfRule type="cellIs" dxfId="13" priority="2" operator="lessThan">
      <formula>1</formula>
    </cfRule>
  </conditionalFormatting>
  <pageMargins left="0.25" right="0.25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4B73-1BF4-42DC-989B-898BD01B32E3}">
  <dimension ref="B5:O138"/>
  <sheetViews>
    <sheetView zoomScale="86" zoomScaleNormal="60" workbookViewId="0">
      <selection activeCell="G23" sqref="G23"/>
    </sheetView>
  </sheetViews>
  <sheetFormatPr baseColWidth="10" defaultColWidth="8.83203125" defaultRowHeight="16" x14ac:dyDescent="0.2"/>
  <cols>
    <col min="1" max="1" width="4.33203125" style="1" customWidth="1"/>
    <col min="2" max="2" width="22.33203125" style="1" customWidth="1"/>
    <col min="3" max="4" width="15.6640625" style="1" customWidth="1"/>
    <col min="5" max="5" width="16.1640625" style="1" customWidth="1"/>
    <col min="6" max="6" width="22.5" style="1" customWidth="1"/>
    <col min="7" max="7" width="40.33203125" style="1" customWidth="1"/>
    <col min="8" max="8" width="8.33203125" style="1" customWidth="1"/>
    <col min="9" max="10" width="8.83203125" style="1"/>
    <col min="11" max="13" width="13.5" style="1" bestFit="1" customWidth="1"/>
    <col min="14" max="16384" width="8.83203125" style="1"/>
  </cols>
  <sheetData>
    <row r="5" spans="2:6" ht="21" x14ac:dyDescent="0.25">
      <c r="B5" s="2" t="s">
        <v>56</v>
      </c>
      <c r="C5" s="3" t="s">
        <v>89</v>
      </c>
      <c r="D5" s="61"/>
      <c r="E5" s="64"/>
      <c r="F5" s="2" t="s">
        <v>76</v>
      </c>
    </row>
    <row r="6" spans="2:6" ht="21" x14ac:dyDescent="0.25">
      <c r="B6" s="2" t="s">
        <v>57</v>
      </c>
      <c r="C6" s="3" t="s">
        <v>228</v>
      </c>
      <c r="D6" s="73"/>
      <c r="E6" s="3"/>
      <c r="F6" s="2" t="s">
        <v>77</v>
      </c>
    </row>
    <row r="7" spans="2:6" ht="21" x14ac:dyDescent="0.25">
      <c r="B7" s="2" t="s">
        <v>58</v>
      </c>
      <c r="C7" s="3" t="s">
        <v>244</v>
      </c>
      <c r="D7" s="61"/>
      <c r="E7" s="3"/>
      <c r="F7" s="3" t="s">
        <v>304</v>
      </c>
    </row>
    <row r="8" spans="2:6" ht="21" x14ac:dyDescent="0.25">
      <c r="B8" s="2" t="s">
        <v>59</v>
      </c>
      <c r="C8" s="3" t="s">
        <v>214</v>
      </c>
      <c r="D8" s="61"/>
      <c r="E8" s="3"/>
      <c r="F8" s="3" t="s">
        <v>306</v>
      </c>
    </row>
    <row r="9" spans="2:6" ht="21" x14ac:dyDescent="0.25">
      <c r="B9" s="2" t="s">
        <v>60</v>
      </c>
      <c r="C9" s="3" t="s">
        <v>230</v>
      </c>
      <c r="D9" s="61"/>
      <c r="E9" s="3"/>
      <c r="F9" s="3"/>
    </row>
    <row r="10" spans="2:6" ht="21" x14ac:dyDescent="0.25">
      <c r="B10" s="2" t="s">
        <v>61</v>
      </c>
      <c r="C10" s="3" t="s">
        <v>240</v>
      </c>
      <c r="D10" s="61"/>
      <c r="E10" s="3"/>
      <c r="F10" s="2" t="s">
        <v>78</v>
      </c>
    </row>
    <row r="11" spans="2:6" ht="21" x14ac:dyDescent="0.25">
      <c r="B11" s="2" t="s">
        <v>62</v>
      </c>
      <c r="C11" s="3" t="s">
        <v>154</v>
      </c>
      <c r="D11" s="61"/>
      <c r="E11" s="3"/>
      <c r="F11" s="3" t="s">
        <v>307</v>
      </c>
    </row>
    <row r="12" spans="2:6" ht="21" x14ac:dyDescent="0.25">
      <c r="B12" s="2" t="s">
        <v>75</v>
      </c>
      <c r="C12" s="3" t="s">
        <v>233</v>
      </c>
      <c r="D12" s="61"/>
      <c r="E12" s="3"/>
      <c r="F12" s="3" t="s">
        <v>315</v>
      </c>
    </row>
    <row r="13" spans="2:6" ht="21" x14ac:dyDescent="0.25">
      <c r="B13" s="2" t="s">
        <v>63</v>
      </c>
      <c r="C13" s="3" t="s">
        <v>232</v>
      </c>
      <c r="D13" s="61"/>
      <c r="E13" s="3"/>
      <c r="F13" s="2" t="s">
        <v>79</v>
      </c>
    </row>
    <row r="14" spans="2:6" ht="21" x14ac:dyDescent="0.25">
      <c r="B14" s="2" t="s">
        <v>64</v>
      </c>
      <c r="C14" s="3" t="s">
        <v>218</v>
      </c>
      <c r="D14" s="61"/>
      <c r="E14" s="3"/>
      <c r="F14" s="3" t="s">
        <v>305</v>
      </c>
    </row>
    <row r="15" spans="2:6" ht="21" x14ac:dyDescent="0.25">
      <c r="B15" s="2" t="s">
        <v>65</v>
      </c>
      <c r="C15" s="61" t="s">
        <v>241</v>
      </c>
      <c r="D15" s="61"/>
      <c r="E15" s="3"/>
      <c r="F15" s="3" t="s">
        <v>310</v>
      </c>
    </row>
    <row r="16" spans="2:6" ht="21" x14ac:dyDescent="0.25">
      <c r="B16" s="2" t="s">
        <v>66</v>
      </c>
      <c r="C16" s="61" t="s">
        <v>235</v>
      </c>
      <c r="D16" s="61"/>
      <c r="E16" s="3"/>
      <c r="F16" s="2" t="s">
        <v>80</v>
      </c>
    </row>
    <row r="17" spans="2:7" ht="21" x14ac:dyDescent="0.25">
      <c r="B17" s="2" t="s">
        <v>67</v>
      </c>
      <c r="C17" s="61" t="s">
        <v>242</v>
      </c>
      <c r="D17" s="61"/>
      <c r="E17" s="3"/>
      <c r="F17" s="3" t="s">
        <v>311</v>
      </c>
    </row>
    <row r="18" spans="2:7" ht="21" x14ac:dyDescent="0.25">
      <c r="B18" s="2" t="s">
        <v>68</v>
      </c>
      <c r="C18" s="61" t="s">
        <v>236</v>
      </c>
      <c r="D18" s="61"/>
      <c r="E18" s="3"/>
      <c r="F18" s="3" t="s">
        <v>308</v>
      </c>
    </row>
    <row r="19" spans="2:7" ht="21" x14ac:dyDescent="0.25">
      <c r="B19" s="2" t="s">
        <v>70</v>
      </c>
      <c r="C19" s="61" t="s">
        <v>237</v>
      </c>
      <c r="D19" s="61"/>
      <c r="E19" s="3"/>
      <c r="F19" s="3" t="s">
        <v>309</v>
      </c>
    </row>
    <row r="20" spans="2:7" ht="21" x14ac:dyDescent="0.25">
      <c r="B20" s="2" t="s">
        <v>71</v>
      </c>
      <c r="C20" s="61"/>
      <c r="D20" s="68"/>
      <c r="E20" s="3"/>
      <c r="F20" s="3" t="s">
        <v>312</v>
      </c>
    </row>
    <row r="21" spans="2:7" ht="21" x14ac:dyDescent="0.25">
      <c r="B21" s="2" t="s">
        <v>72</v>
      </c>
      <c r="C21" s="61" t="s">
        <v>238</v>
      </c>
      <c r="D21" s="61"/>
      <c r="E21" s="3"/>
      <c r="F21" s="3" t="s">
        <v>313</v>
      </c>
    </row>
    <row r="22" spans="2:7" ht="21" x14ac:dyDescent="0.25">
      <c r="B22" s="2" t="s">
        <v>73</v>
      </c>
      <c r="C22" s="61" t="s">
        <v>239</v>
      </c>
      <c r="D22" s="61"/>
      <c r="E22" s="3"/>
      <c r="F22" s="3" t="s">
        <v>314</v>
      </c>
    </row>
    <row r="23" spans="2:7" s="5" customFormat="1" ht="17" customHeight="1" x14ac:dyDescent="0.25">
      <c r="B23" s="2" t="s">
        <v>74</v>
      </c>
      <c r="C23" s="61" t="s">
        <v>173</v>
      </c>
      <c r="D23" s="61"/>
      <c r="E23" s="3"/>
      <c r="F23" s="3"/>
      <c r="G23" s="4"/>
    </row>
    <row r="24" spans="2:7" s="5" customFormat="1" ht="19" customHeight="1" x14ac:dyDescent="0.25">
      <c r="B24" s="2"/>
      <c r="C24" s="3"/>
      <c r="D24" s="3"/>
      <c r="E24" s="3"/>
      <c r="F24" s="3"/>
      <c r="G24" s="4"/>
    </row>
    <row r="25" spans="2:7" s="5" customFormat="1" ht="21" x14ac:dyDescent="0.25">
      <c r="B25" s="2" t="s">
        <v>19</v>
      </c>
      <c r="C25" s="46">
        <v>20</v>
      </c>
      <c r="D25" s="3"/>
      <c r="E25" s="3"/>
      <c r="F25" s="3"/>
      <c r="G25" s="4"/>
    </row>
    <row r="26" spans="2:7" x14ac:dyDescent="0.2">
      <c r="B26" s="6"/>
    </row>
    <row r="27" spans="2:7" x14ac:dyDescent="0.2">
      <c r="B27" s="7" t="s">
        <v>13</v>
      </c>
      <c r="C27" s="7" t="s">
        <v>50</v>
      </c>
      <c r="D27" s="7" t="s">
        <v>51</v>
      </c>
      <c r="E27" s="47" t="s">
        <v>52</v>
      </c>
      <c r="F27" s="7" t="s">
        <v>53</v>
      </c>
      <c r="G27" s="41" t="s">
        <v>14</v>
      </c>
    </row>
    <row r="28" spans="2:7" x14ac:dyDescent="0.2">
      <c r="B28" s="8"/>
      <c r="C28" s="9" t="s">
        <v>0</v>
      </c>
      <c r="D28" s="9" t="s">
        <v>1</v>
      </c>
      <c r="E28" s="9" t="s">
        <v>48</v>
      </c>
      <c r="F28" s="9" t="s">
        <v>25</v>
      </c>
      <c r="G28" s="53" t="s">
        <v>35</v>
      </c>
    </row>
    <row r="29" spans="2:7" x14ac:dyDescent="0.2">
      <c r="B29" s="8"/>
      <c r="C29" s="9" t="s">
        <v>46</v>
      </c>
      <c r="D29" s="9" t="s">
        <v>46</v>
      </c>
      <c r="E29" s="9"/>
      <c r="F29" s="9" t="s">
        <v>47</v>
      </c>
      <c r="G29" s="53" t="s">
        <v>45</v>
      </c>
    </row>
    <row r="30" spans="2:7" x14ac:dyDescent="0.2">
      <c r="B30" s="8"/>
      <c r="C30" s="9"/>
      <c r="D30" s="9"/>
      <c r="E30" s="9"/>
      <c r="F30" s="9"/>
      <c r="G30" s="53" t="s">
        <v>44</v>
      </c>
    </row>
    <row r="31" spans="2:7" x14ac:dyDescent="0.2">
      <c r="B31" s="10"/>
      <c r="C31" s="11"/>
      <c r="D31" s="11"/>
      <c r="E31" s="11"/>
      <c r="F31" s="11"/>
      <c r="G31" s="54" t="s">
        <v>36</v>
      </c>
    </row>
    <row r="32" spans="2:7" x14ac:dyDescent="0.2">
      <c r="B32" s="11" t="s">
        <v>2</v>
      </c>
      <c r="C32" s="58">
        <v>7</v>
      </c>
      <c r="D32" s="58">
        <v>7</v>
      </c>
      <c r="E32" s="58">
        <v>7</v>
      </c>
      <c r="F32" s="58">
        <v>7.5</v>
      </c>
      <c r="G32" s="55"/>
    </row>
    <row r="33" spans="2:15" x14ac:dyDescent="0.2">
      <c r="B33" s="9" t="s">
        <v>90</v>
      </c>
      <c r="C33" s="59">
        <v>10</v>
      </c>
      <c r="D33" s="59">
        <v>9</v>
      </c>
      <c r="E33" s="59">
        <v>9</v>
      </c>
      <c r="F33" s="59">
        <v>8</v>
      </c>
      <c r="G33" s="13"/>
    </row>
    <row r="34" spans="2:15" x14ac:dyDescent="0.2">
      <c r="B34" s="9" t="s">
        <v>4</v>
      </c>
      <c r="C34" s="59">
        <v>8.5</v>
      </c>
      <c r="D34" s="59">
        <v>8</v>
      </c>
      <c r="E34" s="59">
        <v>8.5</v>
      </c>
      <c r="F34" s="59">
        <v>9</v>
      </c>
      <c r="G34" s="13"/>
    </row>
    <row r="35" spans="2:15" x14ac:dyDescent="0.2">
      <c r="B35" s="9" t="s">
        <v>5</v>
      </c>
      <c r="C35" s="59">
        <v>8</v>
      </c>
      <c r="D35" s="59">
        <v>8</v>
      </c>
      <c r="E35" s="59">
        <v>8.5</v>
      </c>
      <c r="F35" s="59">
        <v>9</v>
      </c>
      <c r="G35" s="13"/>
    </row>
    <row r="36" spans="2:15" x14ac:dyDescent="0.2">
      <c r="B36" s="9" t="s">
        <v>6</v>
      </c>
      <c r="C36" s="59">
        <v>10</v>
      </c>
      <c r="D36" s="59">
        <v>9.5</v>
      </c>
      <c r="E36" s="59">
        <v>9.5</v>
      </c>
      <c r="F36" s="59">
        <v>9</v>
      </c>
      <c r="G36" s="13"/>
    </row>
    <row r="37" spans="2:15" x14ac:dyDescent="0.2">
      <c r="B37" s="9" t="s">
        <v>7</v>
      </c>
      <c r="C37" s="59">
        <v>9.5</v>
      </c>
      <c r="D37" s="59">
        <v>8.5</v>
      </c>
      <c r="E37" s="59">
        <v>9</v>
      </c>
      <c r="F37" s="59">
        <v>9.5</v>
      </c>
      <c r="G37" s="13"/>
    </row>
    <row r="38" spans="2:15" x14ac:dyDescent="0.2">
      <c r="B38" s="9" t="s">
        <v>8</v>
      </c>
      <c r="C38" s="59">
        <v>9.5</v>
      </c>
      <c r="D38" s="59">
        <v>9</v>
      </c>
      <c r="E38" s="59">
        <v>9</v>
      </c>
      <c r="F38" s="59">
        <v>9</v>
      </c>
      <c r="G38" s="13"/>
      <c r="K38" s="36"/>
      <c r="L38" s="36"/>
      <c r="M38" s="36"/>
      <c r="N38" s="36"/>
      <c r="O38" s="36"/>
    </row>
    <row r="39" spans="2:15" x14ac:dyDescent="0.2">
      <c r="B39" s="9" t="s">
        <v>9</v>
      </c>
      <c r="C39" s="59">
        <v>9</v>
      </c>
      <c r="D39" s="59">
        <v>10</v>
      </c>
      <c r="E39" s="59">
        <v>9</v>
      </c>
      <c r="F39" s="59">
        <v>9</v>
      </c>
      <c r="G39" s="13"/>
      <c r="K39" s="36"/>
      <c r="L39" s="36"/>
      <c r="M39" s="36"/>
      <c r="N39" s="36"/>
      <c r="O39" s="36"/>
    </row>
    <row r="40" spans="2:15" x14ac:dyDescent="0.2">
      <c r="B40" s="9" t="s">
        <v>10</v>
      </c>
      <c r="C40" s="59">
        <v>10</v>
      </c>
      <c r="D40" s="59">
        <v>9</v>
      </c>
      <c r="E40" s="59">
        <v>10</v>
      </c>
      <c r="F40" s="59">
        <v>10</v>
      </c>
      <c r="G40" s="13"/>
      <c r="K40" s="36"/>
      <c r="L40" s="36"/>
      <c r="M40" s="36"/>
      <c r="N40" s="36"/>
      <c r="O40" s="36"/>
    </row>
    <row r="41" spans="2:15" x14ac:dyDescent="0.2">
      <c r="B41" s="9" t="s">
        <v>11</v>
      </c>
      <c r="C41" s="59">
        <v>9</v>
      </c>
      <c r="D41" s="59">
        <v>9</v>
      </c>
      <c r="E41" s="59">
        <v>8</v>
      </c>
      <c r="F41" s="59">
        <v>8</v>
      </c>
      <c r="G41" s="13"/>
      <c r="K41" s="36"/>
      <c r="L41" s="36"/>
      <c r="M41" s="36"/>
      <c r="N41" s="36"/>
      <c r="O41" s="36"/>
    </row>
    <row r="42" spans="2:15" x14ac:dyDescent="0.2">
      <c r="B42" s="9" t="s">
        <v>12</v>
      </c>
      <c r="C42" s="59">
        <v>9</v>
      </c>
      <c r="D42" s="59">
        <v>9</v>
      </c>
      <c r="E42" s="59">
        <v>9</v>
      </c>
      <c r="F42" s="59">
        <v>8.5</v>
      </c>
      <c r="G42" s="13"/>
      <c r="K42" s="36"/>
      <c r="L42" s="36"/>
      <c r="M42" s="36"/>
      <c r="N42" s="36"/>
      <c r="O42" s="36"/>
    </row>
    <row r="43" spans="2:15" x14ac:dyDescent="0.2">
      <c r="B43" s="9" t="s">
        <v>26</v>
      </c>
      <c r="C43" s="59">
        <v>9.5</v>
      </c>
      <c r="D43" s="59">
        <v>9</v>
      </c>
      <c r="E43" s="59">
        <v>9</v>
      </c>
      <c r="F43" s="59">
        <v>9</v>
      </c>
      <c r="G43" s="13"/>
      <c r="K43" s="36"/>
      <c r="L43" s="36"/>
      <c r="M43" s="36"/>
      <c r="N43" s="36"/>
      <c r="O43" s="36"/>
    </row>
    <row r="44" spans="2:15" x14ac:dyDescent="0.2">
      <c r="B44" s="9" t="s">
        <v>27</v>
      </c>
      <c r="C44" s="59">
        <v>8.5</v>
      </c>
      <c r="D44" s="59">
        <v>8</v>
      </c>
      <c r="E44" s="59">
        <v>8.5</v>
      </c>
      <c r="F44" s="59">
        <v>8.5</v>
      </c>
      <c r="G44" s="13"/>
      <c r="K44" s="36"/>
      <c r="L44" s="36"/>
      <c r="M44" s="36"/>
      <c r="N44" s="36"/>
      <c r="O44" s="36"/>
    </row>
    <row r="45" spans="2:15" x14ac:dyDescent="0.2">
      <c r="B45" s="9" t="s">
        <v>28</v>
      </c>
      <c r="C45" s="59">
        <v>8</v>
      </c>
      <c r="D45" s="59">
        <v>7.5</v>
      </c>
      <c r="E45" s="59">
        <v>7.5</v>
      </c>
      <c r="F45" s="59">
        <v>6.5</v>
      </c>
      <c r="G45" s="13"/>
      <c r="K45" s="36"/>
      <c r="L45" s="36"/>
      <c r="M45" s="36"/>
      <c r="N45" s="36"/>
      <c r="O45" s="36"/>
    </row>
    <row r="46" spans="2:15" x14ac:dyDescent="0.2">
      <c r="B46" s="9" t="s">
        <v>29</v>
      </c>
      <c r="C46" s="59">
        <v>7</v>
      </c>
      <c r="D46" s="59">
        <v>9</v>
      </c>
      <c r="E46" s="59">
        <v>8</v>
      </c>
      <c r="F46" s="59">
        <v>6.5</v>
      </c>
      <c r="G46" s="13"/>
      <c r="K46" s="36"/>
      <c r="L46" s="36"/>
      <c r="M46" s="36"/>
      <c r="N46" s="36"/>
      <c r="O46" s="36"/>
    </row>
    <row r="47" spans="2:15" x14ac:dyDescent="0.2">
      <c r="B47" s="9" t="s">
        <v>37</v>
      </c>
      <c r="C47" s="59">
        <v>9</v>
      </c>
      <c r="D47" s="59">
        <v>9.5</v>
      </c>
      <c r="E47" s="59">
        <v>9.5</v>
      </c>
      <c r="F47" s="59">
        <v>7</v>
      </c>
      <c r="G47" s="13"/>
      <c r="K47" s="36"/>
      <c r="L47" s="36"/>
      <c r="M47" s="36"/>
      <c r="N47" s="36"/>
      <c r="O47" s="36"/>
    </row>
    <row r="48" spans="2:15" x14ac:dyDescent="0.2">
      <c r="B48" s="9" t="s">
        <v>38</v>
      </c>
      <c r="C48" s="59">
        <v>9</v>
      </c>
      <c r="D48" s="59">
        <v>9</v>
      </c>
      <c r="E48" s="59">
        <v>6</v>
      </c>
      <c r="F48" s="59">
        <v>7</v>
      </c>
      <c r="G48" s="13"/>
      <c r="K48" s="36"/>
      <c r="L48" s="36"/>
      <c r="M48" s="36"/>
      <c r="N48" s="36"/>
      <c r="O48" s="36"/>
    </row>
    <row r="49" spans="2:15" x14ac:dyDescent="0.2">
      <c r="B49" s="9" t="s">
        <v>39</v>
      </c>
      <c r="C49" s="59">
        <v>9</v>
      </c>
      <c r="D49" s="59">
        <v>7.5</v>
      </c>
      <c r="E49" s="59">
        <v>8</v>
      </c>
      <c r="F49" s="59">
        <v>8.5</v>
      </c>
      <c r="G49" s="13"/>
      <c r="K49" s="36"/>
      <c r="L49" s="36"/>
      <c r="M49" s="36"/>
      <c r="N49" s="36"/>
      <c r="O49" s="36"/>
    </row>
    <row r="50" spans="2:15" x14ac:dyDescent="0.2">
      <c r="B50" s="9" t="s">
        <v>40</v>
      </c>
      <c r="C50" s="59">
        <v>9</v>
      </c>
      <c r="D50" s="59">
        <v>9</v>
      </c>
      <c r="E50" s="59">
        <v>8</v>
      </c>
      <c r="F50" s="59">
        <v>7.5</v>
      </c>
      <c r="G50" s="13"/>
      <c r="K50" s="36"/>
      <c r="L50" s="36"/>
      <c r="M50" s="36"/>
      <c r="N50" s="36"/>
      <c r="O50" s="36"/>
    </row>
    <row r="51" spans="2:15" x14ac:dyDescent="0.2">
      <c r="B51" s="9" t="s">
        <v>91</v>
      </c>
      <c r="C51" s="59">
        <v>9</v>
      </c>
      <c r="D51" s="59">
        <v>9</v>
      </c>
      <c r="E51" s="59">
        <v>9</v>
      </c>
      <c r="F51" s="59">
        <v>9</v>
      </c>
      <c r="G51" s="13"/>
      <c r="K51" s="36"/>
      <c r="L51" s="36"/>
      <c r="M51" s="36"/>
      <c r="N51" s="36"/>
      <c r="O51" s="36"/>
    </row>
    <row r="52" spans="2:15" x14ac:dyDescent="0.2">
      <c r="B52" s="9" t="s">
        <v>16</v>
      </c>
      <c r="C52" s="13">
        <f>SUM(C32:C51)</f>
        <v>177.5</v>
      </c>
      <c r="D52" s="13">
        <f>SUM(D32:D51)</f>
        <v>173.5</v>
      </c>
      <c r="E52" s="13">
        <f>SUM(E32:E51)</f>
        <v>170</v>
      </c>
      <c r="F52" s="13">
        <f>SUM(F32:F51)*2</f>
        <v>332</v>
      </c>
      <c r="G52" s="15">
        <f>SUM(C52:F52)/C25</f>
        <v>42.65</v>
      </c>
    </row>
    <row r="53" spans="2:15" x14ac:dyDescent="0.2">
      <c r="B53" s="14" t="s">
        <v>15</v>
      </c>
      <c r="C53" s="15">
        <f>C52/C25</f>
        <v>8.875</v>
      </c>
      <c r="D53" s="15">
        <f>D52/C25</f>
        <v>8.6750000000000007</v>
      </c>
      <c r="E53" s="15">
        <f>E52/C25</f>
        <v>8.5</v>
      </c>
      <c r="F53" s="15">
        <f>F52/C25</f>
        <v>16.600000000000001</v>
      </c>
      <c r="G53" s="57">
        <f>SUM(C53:F53)</f>
        <v>42.650000000000006</v>
      </c>
    </row>
    <row r="55" spans="2:15" ht="21" x14ac:dyDescent="0.25">
      <c r="B55" s="2"/>
    </row>
    <row r="56" spans="2:15" ht="21" x14ac:dyDescent="0.25">
      <c r="B56" s="2"/>
      <c r="C56" s="3"/>
      <c r="D56" s="3"/>
      <c r="E56" s="3"/>
      <c r="F56" s="3"/>
    </row>
    <row r="57" spans="2:15" ht="21" x14ac:dyDescent="0.25">
      <c r="B57" s="2"/>
      <c r="C57" s="3"/>
      <c r="D57" s="3"/>
      <c r="E57" s="3"/>
      <c r="F57" s="3"/>
    </row>
    <row r="58" spans="2:15" ht="21" x14ac:dyDescent="0.25">
      <c r="B58" s="2"/>
      <c r="C58" s="3"/>
      <c r="D58" s="3"/>
      <c r="E58" s="3"/>
      <c r="F58" s="3"/>
    </row>
    <row r="59" spans="2:15" ht="21" x14ac:dyDescent="0.25">
      <c r="B59" s="2"/>
      <c r="C59" s="3"/>
      <c r="D59" s="3"/>
      <c r="E59" s="3"/>
      <c r="F59" s="3"/>
    </row>
    <row r="60" spans="2:15" ht="21" x14ac:dyDescent="0.25">
      <c r="B60" s="2"/>
      <c r="C60" s="3"/>
      <c r="D60" s="3"/>
      <c r="E60" s="3"/>
      <c r="F60" s="3"/>
    </row>
    <row r="61" spans="2:15" ht="21" x14ac:dyDescent="0.25">
      <c r="B61" s="2"/>
      <c r="C61" s="3"/>
      <c r="D61" s="3"/>
      <c r="E61" s="3"/>
      <c r="F61" s="3"/>
    </row>
    <row r="62" spans="2:15" ht="21" x14ac:dyDescent="0.25">
      <c r="B62" s="2"/>
      <c r="C62" s="3"/>
      <c r="D62" s="3"/>
      <c r="E62" s="3"/>
      <c r="F62" s="3"/>
    </row>
    <row r="63" spans="2:15" ht="21" x14ac:dyDescent="0.25">
      <c r="B63" s="2"/>
      <c r="C63" s="3"/>
      <c r="D63" s="3"/>
      <c r="E63" s="3"/>
      <c r="F63" s="3"/>
    </row>
    <row r="64" spans="2:15" ht="21" x14ac:dyDescent="0.25">
      <c r="B64" s="2"/>
      <c r="C64" s="3"/>
      <c r="D64" s="3"/>
      <c r="E64" s="3"/>
      <c r="F64" s="3"/>
    </row>
    <row r="65" spans="2:7" ht="21" x14ac:dyDescent="0.25">
      <c r="B65" s="2"/>
      <c r="C65" s="3"/>
      <c r="D65" s="3"/>
      <c r="E65" s="3"/>
      <c r="F65" s="3"/>
    </row>
    <row r="66" spans="2:7" ht="21" x14ac:dyDescent="0.25">
      <c r="B66" s="2"/>
      <c r="C66" s="3"/>
      <c r="D66" s="3"/>
      <c r="E66" s="3"/>
      <c r="F66" s="3"/>
    </row>
    <row r="67" spans="2:7" ht="21" x14ac:dyDescent="0.25">
      <c r="B67" s="2"/>
      <c r="C67" s="3"/>
      <c r="D67" s="3"/>
      <c r="E67" s="3"/>
      <c r="F67" s="3"/>
    </row>
    <row r="68" spans="2:7" ht="21" x14ac:dyDescent="0.25">
      <c r="B68" s="2"/>
      <c r="C68" s="3"/>
    </row>
    <row r="69" spans="2:7" ht="21" x14ac:dyDescent="0.25">
      <c r="D69" s="3"/>
      <c r="E69" s="3"/>
      <c r="F69" s="3"/>
    </row>
    <row r="70" spans="2:7" ht="21" x14ac:dyDescent="0.25">
      <c r="B70" s="2"/>
      <c r="C70" s="3"/>
      <c r="D70" s="3"/>
      <c r="E70" s="3"/>
      <c r="F70" s="3"/>
    </row>
    <row r="71" spans="2:7" ht="21" x14ac:dyDescent="0.25">
      <c r="B71" s="3"/>
      <c r="C71" s="3"/>
      <c r="D71" s="3"/>
      <c r="E71" s="3"/>
      <c r="F71" s="3"/>
    </row>
    <row r="72" spans="2:7" ht="21" x14ac:dyDescent="0.25">
      <c r="B72" s="3"/>
      <c r="C72" s="3"/>
      <c r="G72" s="2"/>
    </row>
    <row r="73" spans="2:7" ht="21" x14ac:dyDescent="0.25">
      <c r="B73" s="74"/>
      <c r="C73" s="3"/>
    </row>
    <row r="74" spans="2:7" ht="21" x14ac:dyDescent="0.25">
      <c r="B74" s="3"/>
      <c r="D74" s="2"/>
      <c r="E74" s="2"/>
      <c r="F74" s="2"/>
    </row>
    <row r="75" spans="2:7" ht="21" x14ac:dyDescent="0.25">
      <c r="B75" s="75"/>
      <c r="C75" s="2"/>
      <c r="D75" s="3"/>
      <c r="E75" s="3"/>
      <c r="F75" s="3"/>
    </row>
    <row r="76" spans="2:7" ht="21" x14ac:dyDescent="0.25">
      <c r="B76" s="2"/>
      <c r="C76" s="3"/>
      <c r="D76" s="3"/>
      <c r="E76" s="3"/>
      <c r="F76" s="3"/>
    </row>
    <row r="77" spans="2:7" ht="21" x14ac:dyDescent="0.25">
      <c r="B77" s="3"/>
      <c r="C77" s="3"/>
      <c r="G77" s="18"/>
    </row>
    <row r="78" spans="2:7" ht="21" x14ac:dyDescent="0.25">
      <c r="B78" s="20"/>
      <c r="D78" s="3"/>
      <c r="E78" s="3"/>
      <c r="F78" s="3"/>
    </row>
    <row r="79" spans="2:7" x14ac:dyDescent="0.2">
      <c r="B79" s="19"/>
    </row>
    <row r="81" spans="2:7" ht="18.5" customHeight="1" x14ac:dyDescent="0.2"/>
    <row r="82" spans="2:7" ht="18.5" customHeight="1" x14ac:dyDescent="0.2"/>
    <row r="92" spans="2:7" x14ac:dyDescent="0.2">
      <c r="D92" s="23"/>
      <c r="E92" s="23"/>
      <c r="F92" s="23"/>
    </row>
    <row r="93" spans="2:7" x14ac:dyDescent="0.2">
      <c r="B93" s="4"/>
      <c r="C93" s="23"/>
      <c r="D93" s="23"/>
      <c r="E93" s="23"/>
      <c r="F93" s="23"/>
    </row>
    <row r="94" spans="2:7" x14ac:dyDescent="0.2">
      <c r="B94" s="4"/>
      <c r="C94" s="23"/>
      <c r="D94" s="4"/>
      <c r="E94" s="4"/>
      <c r="F94" s="4"/>
    </row>
    <row r="95" spans="2:7" x14ac:dyDescent="0.2">
      <c r="B95" s="4"/>
      <c r="C95" s="4"/>
      <c r="D95" s="4"/>
      <c r="E95" s="4"/>
      <c r="F95" s="4"/>
      <c r="G95" s="4"/>
    </row>
    <row r="96" spans="2:7" x14ac:dyDescent="0.2">
      <c r="B96" s="4"/>
      <c r="C96" s="4"/>
      <c r="D96" s="22"/>
      <c r="E96" s="22"/>
      <c r="F96" s="22"/>
      <c r="G96" s="4"/>
    </row>
    <row r="97" spans="2:7" x14ac:dyDescent="0.2">
      <c r="B97" s="4"/>
      <c r="C97" s="22"/>
      <c r="D97" s="4"/>
      <c r="E97" s="4"/>
      <c r="F97" s="4"/>
      <c r="G97" s="4"/>
    </row>
    <row r="98" spans="2:7" ht="23.5" customHeight="1" x14ac:dyDescent="0.2">
      <c r="B98" s="4"/>
      <c r="C98" s="4"/>
      <c r="D98" s="17"/>
      <c r="E98" s="17"/>
      <c r="F98" s="17"/>
      <c r="G98" s="4"/>
    </row>
    <row r="99" spans="2:7" ht="23.5" customHeight="1" x14ac:dyDescent="0.2">
      <c r="B99" s="17"/>
      <c r="C99" s="17"/>
      <c r="D99" s="17"/>
      <c r="E99" s="17"/>
      <c r="F99" s="17"/>
      <c r="G99" s="22"/>
    </row>
    <row r="100" spans="2:7" ht="33.5" customHeight="1" x14ac:dyDescent="0.2">
      <c r="B100" s="17"/>
      <c r="C100" s="17"/>
      <c r="D100" s="17"/>
      <c r="E100" s="17"/>
      <c r="F100" s="17"/>
      <c r="G100" s="4"/>
    </row>
    <row r="101" spans="2:7" x14ac:dyDescent="0.2">
      <c r="B101" s="17"/>
      <c r="C101" s="17"/>
      <c r="D101" s="4"/>
      <c r="E101" s="4"/>
      <c r="F101" s="4"/>
      <c r="G101" s="17"/>
    </row>
    <row r="102" spans="2:7" x14ac:dyDescent="0.2">
      <c r="B102" s="6"/>
      <c r="C102" s="4"/>
      <c r="D102" s="4"/>
      <c r="E102" s="4"/>
      <c r="F102" s="4"/>
      <c r="G102" s="17"/>
    </row>
    <row r="103" spans="2:7" x14ac:dyDescent="0.2">
      <c r="B103" s="4"/>
      <c r="C103" s="4"/>
      <c r="D103" s="4"/>
      <c r="E103" s="4"/>
      <c r="F103" s="4"/>
      <c r="G103" s="17"/>
    </row>
    <row r="104" spans="2:7" x14ac:dyDescent="0.2">
      <c r="B104" s="4"/>
      <c r="C104" s="4"/>
      <c r="D104" s="24"/>
      <c r="E104" s="24"/>
      <c r="F104" s="24"/>
      <c r="G104" s="4"/>
    </row>
    <row r="105" spans="2:7" x14ac:dyDescent="0.2">
      <c r="B105" s="4"/>
      <c r="C105" s="24"/>
      <c r="D105" s="4"/>
      <c r="E105" s="4"/>
      <c r="F105" s="4"/>
      <c r="G105" s="4"/>
    </row>
    <row r="106" spans="2:7" x14ac:dyDescent="0.2">
      <c r="B106" s="4"/>
      <c r="C106" s="4"/>
      <c r="D106" s="4"/>
      <c r="E106" s="4"/>
      <c r="F106" s="4"/>
      <c r="G106" s="4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24"/>
      <c r="E108" s="24"/>
      <c r="F108" s="24"/>
      <c r="G108" s="4"/>
    </row>
    <row r="109" spans="2:7" x14ac:dyDescent="0.2">
      <c r="B109" s="4"/>
      <c r="C109" s="24"/>
      <c r="D109" s="24"/>
      <c r="E109" s="24"/>
      <c r="F109" s="24"/>
      <c r="G109" s="4"/>
    </row>
    <row r="110" spans="2:7" x14ac:dyDescent="0.2">
      <c r="B110" s="4"/>
      <c r="C110" s="24"/>
      <c r="D110" s="4"/>
      <c r="E110" s="4"/>
      <c r="F110" s="4"/>
      <c r="G110" s="4"/>
    </row>
    <row r="111" spans="2:7" x14ac:dyDescent="0.2">
      <c r="B111" s="4"/>
      <c r="C111" s="4"/>
      <c r="D111" s="4"/>
      <c r="E111" s="4"/>
      <c r="F111" s="4"/>
      <c r="G111" s="4"/>
    </row>
    <row r="112" spans="2:7" x14ac:dyDescent="0.2">
      <c r="B112" s="4"/>
      <c r="C112" s="4"/>
      <c r="D112" s="4"/>
      <c r="E112" s="4"/>
      <c r="F112" s="4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22"/>
      <c r="E114" s="22"/>
      <c r="F114" s="22"/>
      <c r="G114" s="4"/>
    </row>
    <row r="115" spans="2:7" x14ac:dyDescent="0.2">
      <c r="B115" s="4"/>
      <c r="C115" s="22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4"/>
      <c r="D117" s="4"/>
      <c r="E117" s="4"/>
      <c r="F117" s="4"/>
      <c r="G117" s="22"/>
    </row>
    <row r="118" spans="2:7" x14ac:dyDescent="0.2">
      <c r="B118" s="4"/>
      <c r="C118" s="4"/>
      <c r="D118" s="4"/>
      <c r="E118" s="4"/>
      <c r="F118" s="4"/>
      <c r="G118" s="4"/>
    </row>
    <row r="119" spans="2:7" x14ac:dyDescent="0.2">
      <c r="B119" s="6"/>
      <c r="C119" s="4"/>
      <c r="D119" s="4"/>
      <c r="E119" s="4"/>
      <c r="F119" s="4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  <row r="122" spans="2:7" x14ac:dyDescent="0.2">
      <c r="B122" s="4"/>
      <c r="C122" s="4"/>
      <c r="D122" s="4"/>
      <c r="E122" s="4"/>
      <c r="F122" s="4"/>
      <c r="G122" s="4"/>
    </row>
    <row r="123" spans="2:7" x14ac:dyDescent="0.2">
      <c r="B123" s="4"/>
      <c r="C123" s="4"/>
      <c r="D123" s="4"/>
      <c r="E123" s="4"/>
      <c r="F123" s="4"/>
      <c r="G123" s="4"/>
    </row>
    <row r="124" spans="2:7" x14ac:dyDescent="0.2">
      <c r="B124" s="4"/>
      <c r="C124" s="4"/>
      <c r="D124" s="4"/>
      <c r="E124" s="4"/>
      <c r="F124" s="4"/>
      <c r="G124" s="4"/>
    </row>
    <row r="125" spans="2:7" x14ac:dyDescent="0.2">
      <c r="B125" s="4"/>
      <c r="C125" s="4"/>
      <c r="D125" s="24"/>
      <c r="E125" s="24"/>
      <c r="F125" s="24"/>
      <c r="G125" s="4"/>
    </row>
    <row r="126" spans="2:7" x14ac:dyDescent="0.2">
      <c r="B126" s="4"/>
      <c r="C126" s="24"/>
      <c r="D126" s="24"/>
      <c r="E126" s="24"/>
      <c r="F126" s="24"/>
      <c r="G126" s="4"/>
    </row>
    <row r="127" spans="2:7" x14ac:dyDescent="0.2">
      <c r="B127" s="4"/>
      <c r="C127" s="24"/>
      <c r="D127" s="4"/>
      <c r="E127" s="4"/>
      <c r="F127" s="4"/>
      <c r="G127" s="4"/>
    </row>
    <row r="128" spans="2:7" x14ac:dyDescent="0.2">
      <c r="B128" s="4"/>
      <c r="C128" s="4"/>
      <c r="D128" s="4"/>
      <c r="E128" s="4"/>
      <c r="F128" s="4"/>
      <c r="G128" s="4"/>
    </row>
    <row r="129" spans="2:7" x14ac:dyDescent="0.2">
      <c r="B129" s="4"/>
      <c r="C129" s="4"/>
      <c r="D129" s="4"/>
      <c r="E129" s="4"/>
      <c r="F129" s="4"/>
      <c r="G129" s="4"/>
    </row>
    <row r="130" spans="2:7" x14ac:dyDescent="0.2">
      <c r="B130" s="4"/>
      <c r="C130" s="4"/>
      <c r="D130" s="4"/>
      <c r="E130" s="4"/>
      <c r="F130" s="4"/>
      <c r="G130" s="4"/>
    </row>
    <row r="131" spans="2:7" x14ac:dyDescent="0.2">
      <c r="B131" s="4"/>
      <c r="C131" s="4"/>
      <c r="D131" s="4"/>
      <c r="E131" s="22"/>
      <c r="F131" s="22"/>
      <c r="G131" s="4"/>
    </row>
    <row r="132" spans="2:7" x14ac:dyDescent="0.2">
      <c r="B132" s="4"/>
      <c r="C132" s="22"/>
      <c r="D132" s="4"/>
      <c r="E132" s="4"/>
      <c r="F132" s="4"/>
      <c r="G132" s="4"/>
    </row>
    <row r="133" spans="2:7" x14ac:dyDescent="0.2">
      <c r="B133" s="4"/>
      <c r="C133" s="4"/>
      <c r="D133" s="4"/>
      <c r="E133" s="4"/>
      <c r="F133" s="4"/>
      <c r="G133" s="4"/>
    </row>
    <row r="134" spans="2:7" x14ac:dyDescent="0.2">
      <c r="B134" s="4"/>
      <c r="C134" s="4"/>
      <c r="D134" s="4"/>
      <c r="E134" s="4"/>
      <c r="F134" s="4"/>
      <c r="G134" s="4"/>
    </row>
    <row r="135" spans="2:7" x14ac:dyDescent="0.2">
      <c r="B135" s="4"/>
      <c r="C135" s="4"/>
      <c r="D135" s="4"/>
      <c r="E135" s="4"/>
      <c r="F135" s="4"/>
      <c r="G135" s="4"/>
    </row>
    <row r="136" spans="2:7" x14ac:dyDescent="0.2">
      <c r="B136" s="4"/>
      <c r="C136" s="4"/>
      <c r="G136" s="4"/>
    </row>
    <row r="137" spans="2:7" x14ac:dyDescent="0.2">
      <c r="G137" s="4"/>
    </row>
    <row r="138" spans="2:7" x14ac:dyDescent="0.2">
      <c r="G138" s="4"/>
    </row>
  </sheetData>
  <phoneticPr fontId="19" type="noConversion"/>
  <conditionalFormatting sqref="C32">
    <cfRule type="cellIs" dxfId="12" priority="13" operator="greaterThan">
      <formula>10</formula>
    </cfRule>
  </conditionalFormatting>
  <conditionalFormatting sqref="C32:F51">
    <cfRule type="cellIs" dxfId="11" priority="7" operator="lessThan">
      <formula>1</formula>
    </cfRule>
    <cfRule type="cellIs" dxfId="10" priority="10" operator="lessThan">
      <formula>1</formula>
    </cfRule>
    <cfRule type="cellIs" dxfId="9" priority="11" operator="lessThan">
      <formula>1</formula>
    </cfRule>
    <cfRule type="cellIs" dxfId="8" priority="12" operator="greaterThan">
      <formula>10</formula>
    </cfRule>
  </conditionalFormatting>
  <conditionalFormatting sqref="C25">
    <cfRule type="cellIs" dxfId="7" priority="8" operator="lessThan">
      <formula>1</formula>
    </cfRule>
    <cfRule type="cellIs" dxfId="6" priority="9" operator="lessThan">
      <formula>1</formula>
    </cfRule>
  </conditionalFormatting>
  <conditionalFormatting sqref="G28">
    <cfRule type="cellIs" dxfId="5" priority="5" operator="lessThan">
      <formula>1</formula>
    </cfRule>
    <cfRule type="cellIs" dxfId="4" priority="6" operator="lessThan">
      <formula>1</formula>
    </cfRule>
  </conditionalFormatting>
  <conditionalFormatting sqref="G29">
    <cfRule type="cellIs" dxfId="3" priority="3" operator="lessThan">
      <formula>1</formula>
    </cfRule>
    <cfRule type="cellIs" dxfId="2" priority="4" operator="lessThan">
      <formula>1</formula>
    </cfRule>
  </conditionalFormatting>
  <conditionalFormatting sqref="G30">
    <cfRule type="cellIs" dxfId="1" priority="1" operator="lessThan">
      <formula>1</formula>
    </cfRule>
    <cfRule type="cellIs" dxfId="0" priority="2" operator="lessThan">
      <formula>1</formula>
    </cfRule>
  </conditionalFormatting>
  <pageMargins left="0.25" right="0.25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O138"/>
  <sheetViews>
    <sheetView topLeftCell="B1" zoomScaleNormal="60" workbookViewId="0">
      <selection activeCell="G10" sqref="G10"/>
    </sheetView>
  </sheetViews>
  <sheetFormatPr baseColWidth="10" defaultColWidth="8.83203125" defaultRowHeight="16" x14ac:dyDescent="0.2"/>
  <cols>
    <col min="1" max="1" width="4.33203125" style="1" customWidth="1"/>
    <col min="2" max="2" width="22.33203125" style="1" customWidth="1"/>
    <col min="3" max="4" width="15.6640625" style="1" customWidth="1"/>
    <col min="5" max="5" width="16.1640625" style="1" customWidth="1"/>
    <col min="6" max="6" width="22.5" style="1" customWidth="1"/>
    <col min="7" max="7" width="40.33203125" style="1" customWidth="1"/>
    <col min="8" max="8" width="8.33203125" style="1" customWidth="1"/>
    <col min="9" max="10" width="8.83203125" style="1"/>
    <col min="11" max="13" width="13.5" style="1" bestFit="1" customWidth="1"/>
    <col min="14" max="16384" width="8.83203125" style="1"/>
  </cols>
  <sheetData>
    <row r="5" spans="2:7" ht="21" x14ac:dyDescent="0.25">
      <c r="B5" s="2" t="s">
        <v>56</v>
      </c>
      <c r="C5" s="3" t="s">
        <v>24</v>
      </c>
      <c r="D5" s="61"/>
      <c r="E5" s="64"/>
      <c r="F5" s="64"/>
      <c r="G5" s="2" t="s">
        <v>76</v>
      </c>
    </row>
    <row r="6" spans="2:7" ht="21" x14ac:dyDescent="0.25">
      <c r="B6" s="2" t="s">
        <v>57</v>
      </c>
      <c r="C6" s="3" t="s">
        <v>93</v>
      </c>
      <c r="D6" s="73"/>
      <c r="E6" s="3"/>
      <c r="F6" s="3"/>
      <c r="G6" s="2" t="s">
        <v>77</v>
      </c>
    </row>
    <row r="7" spans="2:7" ht="21" x14ac:dyDescent="0.25">
      <c r="B7" s="2" t="s">
        <v>58</v>
      </c>
      <c r="C7" s="3" t="s">
        <v>94</v>
      </c>
      <c r="D7" s="61"/>
      <c r="E7" s="3"/>
      <c r="F7" s="3"/>
      <c r="G7" s="3" t="s">
        <v>316</v>
      </c>
    </row>
    <row r="8" spans="2:7" ht="21" x14ac:dyDescent="0.25">
      <c r="B8" s="2" t="s">
        <v>59</v>
      </c>
      <c r="C8" s="3" t="s">
        <v>95</v>
      </c>
      <c r="D8" s="61"/>
      <c r="E8" s="3"/>
      <c r="F8" s="3"/>
      <c r="G8" s="3" t="s">
        <v>321</v>
      </c>
    </row>
    <row r="9" spans="2:7" ht="21" x14ac:dyDescent="0.25">
      <c r="B9" s="2" t="s">
        <v>60</v>
      </c>
      <c r="C9" s="3" t="s">
        <v>96</v>
      </c>
      <c r="D9" s="61"/>
      <c r="E9" s="3"/>
      <c r="F9" s="3"/>
      <c r="G9" s="3" t="s">
        <v>326</v>
      </c>
    </row>
    <row r="10" spans="2:7" ht="21" x14ac:dyDescent="0.25">
      <c r="B10" s="2" t="s">
        <v>61</v>
      </c>
      <c r="C10" s="3" t="s">
        <v>97</v>
      </c>
      <c r="D10" s="61"/>
      <c r="E10" s="3"/>
      <c r="F10" s="3"/>
      <c r="G10" s="2" t="s">
        <v>78</v>
      </c>
    </row>
    <row r="11" spans="2:7" ht="21" x14ac:dyDescent="0.25">
      <c r="B11" s="2" t="s">
        <v>62</v>
      </c>
      <c r="C11" s="3" t="s">
        <v>98</v>
      </c>
      <c r="D11" s="61"/>
      <c r="E11" s="3"/>
      <c r="F11" s="3"/>
      <c r="G11" s="3" t="s">
        <v>317</v>
      </c>
    </row>
    <row r="12" spans="2:7" ht="21" x14ac:dyDescent="0.25">
      <c r="B12" s="2" t="s">
        <v>75</v>
      </c>
      <c r="C12" s="3" t="s">
        <v>99</v>
      </c>
      <c r="D12" s="61"/>
      <c r="E12" s="3"/>
      <c r="F12" s="3"/>
      <c r="G12" s="3" t="s">
        <v>320</v>
      </c>
    </row>
    <row r="13" spans="2:7" ht="21" x14ac:dyDescent="0.25">
      <c r="B13" s="2" t="s">
        <v>63</v>
      </c>
      <c r="C13" s="3" t="s">
        <v>100</v>
      </c>
      <c r="D13" s="61"/>
      <c r="E13" s="3"/>
      <c r="F13" s="3"/>
      <c r="G13" s="2" t="s">
        <v>79</v>
      </c>
    </row>
    <row r="14" spans="2:7" ht="21" x14ac:dyDescent="0.25">
      <c r="B14" s="2" t="s">
        <v>64</v>
      </c>
      <c r="C14" s="3" t="s">
        <v>101</v>
      </c>
      <c r="D14" s="61"/>
      <c r="E14" s="3"/>
      <c r="F14" s="3"/>
      <c r="G14" s="3" t="s">
        <v>318</v>
      </c>
    </row>
    <row r="15" spans="2:7" ht="21" x14ac:dyDescent="0.25">
      <c r="B15" s="2" t="s">
        <v>65</v>
      </c>
      <c r="C15" s="61">
        <v>363.8</v>
      </c>
      <c r="D15" s="61"/>
      <c r="E15" s="3"/>
      <c r="F15" s="3"/>
      <c r="G15" s="3" t="s">
        <v>324</v>
      </c>
    </row>
    <row r="16" spans="2:7" ht="21" x14ac:dyDescent="0.25">
      <c r="B16" s="2" t="s">
        <v>66</v>
      </c>
      <c r="C16" s="61" t="s">
        <v>102</v>
      </c>
      <c r="D16" s="61"/>
      <c r="E16" s="3"/>
      <c r="F16" s="3"/>
      <c r="G16" s="2" t="s">
        <v>80</v>
      </c>
    </row>
    <row r="17" spans="2:15" ht="21" x14ac:dyDescent="0.25">
      <c r="B17" s="2" t="s">
        <v>67</v>
      </c>
      <c r="C17" s="61"/>
      <c r="D17" s="61"/>
      <c r="E17" s="3"/>
      <c r="F17" s="3"/>
      <c r="G17" s="3" t="s">
        <v>319</v>
      </c>
    </row>
    <row r="18" spans="2:15" ht="21" x14ac:dyDescent="0.25">
      <c r="B18" s="2" t="s">
        <v>68</v>
      </c>
      <c r="C18" s="61"/>
      <c r="D18" s="61"/>
      <c r="E18" s="3"/>
      <c r="F18" s="3"/>
      <c r="G18" s="3" t="s">
        <v>322</v>
      </c>
    </row>
    <row r="19" spans="2:15" ht="21" x14ac:dyDescent="0.25">
      <c r="B19" s="2" t="s">
        <v>70</v>
      </c>
      <c r="C19" s="61"/>
      <c r="D19" s="61"/>
      <c r="E19" s="3"/>
      <c r="F19" s="3"/>
      <c r="G19" s="3" t="s">
        <v>323</v>
      </c>
    </row>
    <row r="20" spans="2:15" ht="21" x14ac:dyDescent="0.25">
      <c r="B20" s="2" t="s">
        <v>71</v>
      </c>
      <c r="C20" s="61"/>
      <c r="D20" s="68"/>
      <c r="E20" s="3"/>
      <c r="F20" s="3"/>
      <c r="G20" s="3" t="s">
        <v>325</v>
      </c>
    </row>
    <row r="21" spans="2:15" ht="21" x14ac:dyDescent="0.25">
      <c r="B21" s="2" t="s">
        <v>72</v>
      </c>
      <c r="C21" s="61"/>
      <c r="D21" s="61"/>
      <c r="E21" s="3"/>
      <c r="F21" s="3"/>
    </row>
    <row r="22" spans="2:15" ht="21" x14ac:dyDescent="0.25">
      <c r="B22" s="2" t="s">
        <v>73</v>
      </c>
      <c r="C22" s="61"/>
      <c r="D22" s="61"/>
      <c r="E22" s="3"/>
      <c r="F22" s="3"/>
    </row>
    <row r="23" spans="2:15" s="5" customFormat="1" ht="17" customHeight="1" x14ac:dyDescent="0.25">
      <c r="B23" s="2" t="s">
        <v>74</v>
      </c>
      <c r="C23" s="61"/>
      <c r="D23" s="61"/>
      <c r="E23" s="3"/>
      <c r="F23" s="3"/>
      <c r="G23" s="4"/>
    </row>
    <row r="24" spans="2:15" s="5" customFormat="1" ht="19" customHeight="1" x14ac:dyDescent="0.25">
      <c r="B24" s="2"/>
      <c r="C24" s="3"/>
      <c r="D24" s="3"/>
      <c r="E24" s="3"/>
      <c r="F24" s="3"/>
      <c r="G24" s="4"/>
    </row>
    <row r="25" spans="2:15" s="5" customFormat="1" ht="21" x14ac:dyDescent="0.25">
      <c r="B25" s="2" t="s">
        <v>19</v>
      </c>
      <c r="C25" s="46">
        <v>20</v>
      </c>
      <c r="D25" s="3"/>
      <c r="E25" s="3"/>
      <c r="F25" s="3"/>
      <c r="G25" s="4"/>
    </row>
    <row r="26" spans="2:15" x14ac:dyDescent="0.2">
      <c r="B26" s="6"/>
    </row>
    <row r="27" spans="2:15" x14ac:dyDescent="0.2">
      <c r="B27" s="7" t="s">
        <v>13</v>
      </c>
      <c r="C27" s="7" t="s">
        <v>50</v>
      </c>
      <c r="D27" s="7" t="s">
        <v>51</v>
      </c>
      <c r="E27" s="47" t="s">
        <v>52</v>
      </c>
      <c r="F27" s="7" t="s">
        <v>53</v>
      </c>
      <c r="G27" s="41" t="s">
        <v>14</v>
      </c>
    </row>
    <row r="28" spans="2:15" x14ac:dyDescent="0.2">
      <c r="B28" s="8"/>
      <c r="C28" s="9" t="s">
        <v>0</v>
      </c>
      <c r="D28" s="9" t="s">
        <v>1</v>
      </c>
      <c r="E28" s="9" t="s">
        <v>48</v>
      </c>
      <c r="F28" s="9" t="s">
        <v>25</v>
      </c>
      <c r="G28" s="53" t="s">
        <v>35</v>
      </c>
    </row>
    <row r="29" spans="2:15" x14ac:dyDescent="0.2">
      <c r="B29" s="8"/>
      <c r="C29" s="9" t="s">
        <v>46</v>
      </c>
      <c r="D29" s="9" t="s">
        <v>46</v>
      </c>
      <c r="E29" s="9"/>
      <c r="F29" s="9" t="s">
        <v>47</v>
      </c>
      <c r="G29" s="53" t="s">
        <v>45</v>
      </c>
    </row>
    <row r="30" spans="2:15" x14ac:dyDescent="0.2">
      <c r="B30" s="8"/>
      <c r="C30" s="9"/>
      <c r="D30" s="9"/>
      <c r="E30" s="9"/>
      <c r="F30" s="9"/>
      <c r="G30" s="53" t="s">
        <v>44</v>
      </c>
      <c r="K30" s="52"/>
      <c r="L30" s="52"/>
      <c r="M30" s="52"/>
      <c r="N30" s="52"/>
      <c r="O30" s="52"/>
    </row>
    <row r="31" spans="2:15" x14ac:dyDescent="0.2">
      <c r="B31" s="10"/>
      <c r="C31" s="11"/>
      <c r="D31" s="11"/>
      <c r="E31" s="11"/>
      <c r="F31" s="11"/>
      <c r="G31" s="54" t="s">
        <v>36</v>
      </c>
      <c r="J31" s="1" t="str">
        <f>B32</f>
        <v>Kock 1</v>
      </c>
      <c r="K31" s="52"/>
      <c r="L31" s="52"/>
      <c r="M31" s="52"/>
      <c r="N31" s="52"/>
      <c r="O31" s="52"/>
    </row>
    <row r="32" spans="2:15" x14ac:dyDescent="0.2">
      <c r="B32" s="11" t="s">
        <v>2</v>
      </c>
      <c r="C32" s="58">
        <v>5</v>
      </c>
      <c r="D32" s="58">
        <v>5</v>
      </c>
      <c r="E32" s="58">
        <v>4.5</v>
      </c>
      <c r="F32" s="58">
        <v>6</v>
      </c>
      <c r="G32" s="55"/>
      <c r="J32" s="1" t="str">
        <f t="shared" ref="J32:J35" si="0">B33</f>
        <v>Kock 2</v>
      </c>
      <c r="K32" s="52"/>
      <c r="L32" s="52"/>
      <c r="M32" s="52"/>
      <c r="N32" s="52"/>
      <c r="O32" s="52"/>
    </row>
    <row r="33" spans="2:15" x14ac:dyDescent="0.2">
      <c r="B33" s="9" t="s">
        <v>90</v>
      </c>
      <c r="C33" s="59">
        <v>4.5</v>
      </c>
      <c r="D33" s="59">
        <v>4</v>
      </c>
      <c r="E33" s="59">
        <v>4</v>
      </c>
      <c r="F33" s="59">
        <v>4.5</v>
      </c>
      <c r="G33" s="13"/>
      <c r="J33" s="1" t="str">
        <f t="shared" si="0"/>
        <v>Kock 3</v>
      </c>
      <c r="K33" s="52"/>
      <c r="L33" s="52"/>
      <c r="M33" s="52"/>
      <c r="N33" s="52"/>
      <c r="O33" s="52"/>
    </row>
    <row r="34" spans="2:15" x14ac:dyDescent="0.2">
      <c r="B34" s="9" t="s">
        <v>4</v>
      </c>
      <c r="C34" s="59">
        <v>5</v>
      </c>
      <c r="D34" s="59">
        <v>5</v>
      </c>
      <c r="E34" s="59">
        <v>8.5</v>
      </c>
      <c r="F34" s="59">
        <v>5</v>
      </c>
      <c r="G34" s="13"/>
      <c r="J34" s="1" t="str">
        <f t="shared" si="0"/>
        <v>Kock 4</v>
      </c>
      <c r="K34" s="52"/>
      <c r="L34" s="52"/>
      <c r="M34" s="52"/>
      <c r="N34" s="52"/>
      <c r="O34" s="52"/>
    </row>
    <row r="35" spans="2:15" x14ac:dyDescent="0.2">
      <c r="B35" s="9" t="s">
        <v>5</v>
      </c>
      <c r="C35" s="59">
        <v>5.5</v>
      </c>
      <c r="D35" s="59">
        <v>4</v>
      </c>
      <c r="E35" s="59">
        <v>5.5</v>
      </c>
      <c r="F35" s="59">
        <v>5</v>
      </c>
      <c r="G35" s="13"/>
      <c r="J35" s="1" t="str">
        <f t="shared" si="0"/>
        <v>Kock 5</v>
      </c>
      <c r="K35" s="52"/>
      <c r="L35" s="52"/>
      <c r="M35" s="52"/>
      <c r="N35" s="52"/>
      <c r="O35" s="52"/>
    </row>
    <row r="36" spans="2:15" x14ac:dyDescent="0.2">
      <c r="B36" s="9" t="s">
        <v>6</v>
      </c>
      <c r="C36" s="59">
        <v>5</v>
      </c>
      <c r="D36" s="59">
        <v>4</v>
      </c>
      <c r="E36" s="59">
        <v>4.5</v>
      </c>
      <c r="F36" s="59">
        <v>6</v>
      </c>
      <c r="G36" s="13"/>
      <c r="J36" s="1" t="str">
        <f>B37</f>
        <v>Kock 6</v>
      </c>
      <c r="K36" s="52"/>
      <c r="L36" s="52"/>
      <c r="M36" s="52"/>
      <c r="N36" s="52"/>
      <c r="O36" s="52"/>
    </row>
    <row r="37" spans="2:15" x14ac:dyDescent="0.2">
      <c r="B37" s="9" t="s">
        <v>7</v>
      </c>
      <c r="C37" s="59">
        <v>6.5</v>
      </c>
      <c r="D37" s="59">
        <v>6</v>
      </c>
      <c r="E37" s="59">
        <v>7</v>
      </c>
      <c r="F37" s="59">
        <v>6.5</v>
      </c>
      <c r="G37" s="13"/>
      <c r="K37" s="52"/>
      <c r="L37" s="52"/>
      <c r="M37" s="52"/>
      <c r="N37" s="52"/>
      <c r="O37" s="52"/>
    </row>
    <row r="38" spans="2:15" x14ac:dyDescent="0.2">
      <c r="B38" s="9" t="s">
        <v>8</v>
      </c>
      <c r="C38" s="59">
        <v>5.5</v>
      </c>
      <c r="D38" s="59">
        <v>5</v>
      </c>
      <c r="E38" s="59">
        <v>5</v>
      </c>
      <c r="F38" s="59">
        <v>5</v>
      </c>
      <c r="G38" s="13"/>
      <c r="K38" s="52"/>
      <c r="L38" s="52"/>
      <c r="M38" s="52"/>
      <c r="N38" s="52"/>
      <c r="O38" s="52"/>
    </row>
    <row r="39" spans="2:15" x14ac:dyDescent="0.2">
      <c r="B39" s="9" t="s">
        <v>9</v>
      </c>
      <c r="C39" s="59">
        <v>5</v>
      </c>
      <c r="D39" s="59">
        <v>5</v>
      </c>
      <c r="E39" s="59">
        <v>5.5</v>
      </c>
      <c r="F39" s="59">
        <v>6</v>
      </c>
      <c r="G39" s="13"/>
      <c r="K39" s="52"/>
      <c r="L39" s="52"/>
      <c r="M39" s="52"/>
      <c r="N39" s="52"/>
      <c r="O39" s="52"/>
    </row>
    <row r="40" spans="2:15" x14ac:dyDescent="0.2">
      <c r="B40" s="9" t="s">
        <v>10</v>
      </c>
      <c r="C40" s="59">
        <v>4</v>
      </c>
      <c r="D40" s="59">
        <v>6</v>
      </c>
      <c r="E40" s="59">
        <v>4</v>
      </c>
      <c r="F40" s="59">
        <v>3</v>
      </c>
      <c r="G40" s="13"/>
      <c r="K40" s="52"/>
      <c r="L40" s="52"/>
      <c r="M40" s="52"/>
      <c r="N40" s="52"/>
      <c r="O40" s="52"/>
    </row>
    <row r="41" spans="2:15" x14ac:dyDescent="0.2">
      <c r="B41" s="9" t="s">
        <v>11</v>
      </c>
      <c r="C41" s="59">
        <v>5</v>
      </c>
      <c r="D41" s="59">
        <v>4</v>
      </c>
      <c r="E41" s="59">
        <v>5</v>
      </c>
      <c r="F41" s="59">
        <v>5</v>
      </c>
      <c r="G41" s="13"/>
      <c r="K41" s="52"/>
      <c r="L41" s="52"/>
      <c r="M41" s="52"/>
      <c r="N41" s="52"/>
      <c r="O41" s="52"/>
    </row>
    <row r="42" spans="2:15" x14ac:dyDescent="0.2">
      <c r="B42" s="9" t="s">
        <v>12</v>
      </c>
      <c r="C42" s="59">
        <v>6</v>
      </c>
      <c r="D42" s="59">
        <v>5</v>
      </c>
      <c r="E42" s="59">
        <v>5</v>
      </c>
      <c r="F42" s="59">
        <v>5.5</v>
      </c>
      <c r="G42" s="13"/>
      <c r="K42" s="52"/>
      <c r="L42" s="52"/>
      <c r="M42" s="52"/>
      <c r="N42" s="52"/>
      <c r="O42" s="52"/>
    </row>
    <row r="43" spans="2:15" x14ac:dyDescent="0.2">
      <c r="B43" s="9" t="s">
        <v>26</v>
      </c>
      <c r="C43" s="59">
        <v>6.5</v>
      </c>
      <c r="D43" s="59">
        <v>6.5</v>
      </c>
      <c r="E43" s="59">
        <v>6</v>
      </c>
      <c r="F43" s="59">
        <v>6</v>
      </c>
      <c r="G43" s="13"/>
      <c r="K43" s="52"/>
      <c r="L43" s="52"/>
      <c r="M43" s="52"/>
      <c r="N43" s="52"/>
      <c r="O43" s="52"/>
    </row>
    <row r="44" spans="2:15" x14ac:dyDescent="0.2">
      <c r="B44" s="9" t="s">
        <v>27</v>
      </c>
      <c r="C44" s="59">
        <v>7</v>
      </c>
      <c r="D44" s="59">
        <v>7</v>
      </c>
      <c r="E44" s="59">
        <v>7</v>
      </c>
      <c r="F44" s="59">
        <v>7</v>
      </c>
      <c r="G44" s="13"/>
      <c r="K44" s="52"/>
      <c r="L44" s="52"/>
      <c r="M44" s="52"/>
      <c r="N44" s="52"/>
      <c r="O44" s="52"/>
    </row>
    <row r="45" spans="2:15" x14ac:dyDescent="0.2">
      <c r="B45" s="9" t="s">
        <v>28</v>
      </c>
      <c r="C45" s="59">
        <v>6</v>
      </c>
      <c r="D45" s="59">
        <v>7.5</v>
      </c>
      <c r="E45" s="59">
        <v>7</v>
      </c>
      <c r="F45" s="59">
        <v>7.5</v>
      </c>
      <c r="G45" s="13"/>
      <c r="K45" s="52"/>
      <c r="L45" s="52"/>
      <c r="M45" s="52"/>
      <c r="N45" s="52"/>
      <c r="O45" s="52"/>
    </row>
    <row r="46" spans="2:15" x14ac:dyDescent="0.2">
      <c r="B46" s="9" t="s">
        <v>29</v>
      </c>
      <c r="C46" s="59">
        <v>8</v>
      </c>
      <c r="D46" s="59">
        <v>8</v>
      </c>
      <c r="E46" s="59">
        <v>6</v>
      </c>
      <c r="F46" s="59">
        <v>6.5</v>
      </c>
      <c r="G46" s="13"/>
      <c r="K46" s="52"/>
      <c r="L46" s="52"/>
      <c r="M46" s="52"/>
      <c r="N46" s="52"/>
      <c r="O46" s="52"/>
    </row>
    <row r="47" spans="2:15" x14ac:dyDescent="0.2">
      <c r="B47" s="9" t="s">
        <v>37</v>
      </c>
      <c r="C47" s="59">
        <v>7</v>
      </c>
      <c r="D47" s="59">
        <v>8</v>
      </c>
      <c r="E47" s="59">
        <v>6</v>
      </c>
      <c r="F47" s="59">
        <v>5</v>
      </c>
      <c r="G47" s="13"/>
      <c r="K47" s="52"/>
      <c r="L47" s="52"/>
      <c r="M47" s="52"/>
      <c r="N47" s="52"/>
      <c r="O47" s="52"/>
    </row>
    <row r="48" spans="2:15" x14ac:dyDescent="0.2">
      <c r="B48" s="9" t="s">
        <v>38</v>
      </c>
      <c r="C48" s="59">
        <v>5</v>
      </c>
      <c r="D48" s="59">
        <v>5</v>
      </c>
      <c r="E48" s="59">
        <v>5</v>
      </c>
      <c r="F48" s="59">
        <v>6</v>
      </c>
      <c r="G48" s="13"/>
      <c r="K48" s="52"/>
      <c r="L48" s="52"/>
      <c r="M48" s="52"/>
      <c r="N48" s="52"/>
      <c r="O48" s="52"/>
    </row>
    <row r="49" spans="2:15" x14ac:dyDescent="0.2">
      <c r="B49" s="9" t="s">
        <v>39</v>
      </c>
      <c r="C49" s="59">
        <v>6</v>
      </c>
      <c r="D49" s="59">
        <v>5</v>
      </c>
      <c r="E49" s="59">
        <v>6</v>
      </c>
      <c r="F49" s="59">
        <v>6</v>
      </c>
      <c r="G49" s="13"/>
      <c r="K49" s="52"/>
      <c r="L49" s="52"/>
      <c r="M49" s="52"/>
      <c r="N49" s="52"/>
      <c r="O49" s="52"/>
    </row>
    <row r="50" spans="2:15" x14ac:dyDescent="0.2">
      <c r="B50" s="9" t="s">
        <v>40</v>
      </c>
      <c r="C50" s="59">
        <v>8</v>
      </c>
      <c r="D50" s="59">
        <v>6.5</v>
      </c>
      <c r="E50" s="59">
        <v>7.5</v>
      </c>
      <c r="F50" s="59">
        <v>7</v>
      </c>
      <c r="G50" s="13"/>
      <c r="K50" s="52"/>
      <c r="L50" s="52"/>
      <c r="M50" s="52"/>
      <c r="N50" s="52"/>
      <c r="O50" s="52"/>
    </row>
    <row r="51" spans="2:15" x14ac:dyDescent="0.2">
      <c r="B51" s="9" t="s">
        <v>91</v>
      </c>
      <c r="C51" s="59">
        <v>6</v>
      </c>
      <c r="D51" s="59">
        <v>6.5</v>
      </c>
      <c r="E51" s="59">
        <v>6</v>
      </c>
      <c r="F51" s="59">
        <v>6.5</v>
      </c>
      <c r="G51" s="13"/>
      <c r="K51" s="52"/>
      <c r="L51" s="52"/>
      <c r="M51" s="52"/>
      <c r="N51" s="52"/>
      <c r="O51" s="52"/>
    </row>
    <row r="52" spans="2:15" x14ac:dyDescent="0.2">
      <c r="B52" s="9" t="s">
        <v>16</v>
      </c>
      <c r="C52" s="13">
        <f>SUM(C32:C51)</f>
        <v>116.5</v>
      </c>
      <c r="D52" s="13">
        <f>SUM(D32:D51)</f>
        <v>113</v>
      </c>
      <c r="E52" s="13">
        <f>SUM(E32:E51)</f>
        <v>115</v>
      </c>
      <c r="F52" s="13">
        <f>SUM(F32:F51)*2</f>
        <v>230</v>
      </c>
      <c r="G52" s="15">
        <f>SUM(C52:F52)/C25</f>
        <v>28.725000000000001</v>
      </c>
    </row>
    <row r="53" spans="2:15" x14ac:dyDescent="0.2">
      <c r="B53" s="14" t="s">
        <v>15</v>
      </c>
      <c r="C53" s="15">
        <f>C52/C25</f>
        <v>5.8250000000000002</v>
      </c>
      <c r="D53" s="15">
        <f>D52/C25</f>
        <v>5.65</v>
      </c>
      <c r="E53" s="15">
        <f>E52/C25</f>
        <v>5.75</v>
      </c>
      <c r="F53" s="15">
        <f>F52/C25</f>
        <v>11.5</v>
      </c>
      <c r="G53" s="57">
        <f>SUM(C53:F53)</f>
        <v>28.725000000000001</v>
      </c>
    </row>
    <row r="55" spans="2:15" ht="21" x14ac:dyDescent="0.25">
      <c r="B55" s="2"/>
    </row>
    <row r="56" spans="2:15" ht="21" x14ac:dyDescent="0.25">
      <c r="B56" s="2"/>
      <c r="C56" s="3"/>
      <c r="D56" s="3"/>
      <c r="E56" s="3"/>
      <c r="F56" s="3"/>
    </row>
    <row r="57" spans="2:15" ht="21" x14ac:dyDescent="0.25">
      <c r="B57" s="2"/>
      <c r="C57" s="3"/>
      <c r="D57" s="3"/>
      <c r="E57" s="3"/>
      <c r="F57" s="3"/>
    </row>
    <row r="58" spans="2:15" ht="21" x14ac:dyDescent="0.25">
      <c r="B58" s="2"/>
      <c r="C58" s="3"/>
      <c r="D58" s="3"/>
      <c r="E58" s="3"/>
      <c r="F58" s="3"/>
    </row>
    <row r="59" spans="2:15" ht="21" x14ac:dyDescent="0.25">
      <c r="B59" s="2"/>
      <c r="C59" s="3"/>
      <c r="D59" s="3"/>
      <c r="E59" s="3"/>
      <c r="F59" s="3"/>
    </row>
    <row r="60" spans="2:15" ht="21" x14ac:dyDescent="0.25">
      <c r="B60" s="2"/>
      <c r="C60" s="3"/>
      <c r="D60" s="3"/>
      <c r="E60" s="3"/>
      <c r="F60" s="3"/>
    </row>
    <row r="61" spans="2:15" ht="21" x14ac:dyDescent="0.25">
      <c r="B61" s="2"/>
      <c r="C61" s="3"/>
      <c r="D61" s="3"/>
      <c r="E61" s="3"/>
      <c r="F61" s="3"/>
    </row>
    <row r="62" spans="2:15" ht="21" x14ac:dyDescent="0.25">
      <c r="B62" s="2"/>
      <c r="C62" s="3"/>
      <c r="D62" s="3"/>
      <c r="E62" s="3"/>
      <c r="F62" s="3"/>
    </row>
    <row r="63" spans="2:15" ht="21" x14ac:dyDescent="0.25">
      <c r="B63" s="2"/>
      <c r="C63" s="3"/>
      <c r="D63" s="3"/>
      <c r="E63" s="3"/>
      <c r="F63" s="3"/>
    </row>
    <row r="64" spans="2:15" ht="21" x14ac:dyDescent="0.25">
      <c r="B64" s="2"/>
      <c r="C64" s="3"/>
      <c r="D64" s="3"/>
      <c r="E64" s="3"/>
      <c r="F64" s="3"/>
    </row>
    <row r="65" spans="2:7" ht="21" x14ac:dyDescent="0.25">
      <c r="B65" s="2"/>
      <c r="C65" s="3"/>
      <c r="D65" s="3"/>
      <c r="E65" s="3"/>
      <c r="F65" s="3"/>
    </row>
    <row r="66" spans="2:7" ht="21" x14ac:dyDescent="0.25">
      <c r="B66" s="2"/>
      <c r="C66" s="3"/>
      <c r="D66" s="3"/>
      <c r="E66" s="3"/>
      <c r="F66" s="3"/>
    </row>
    <row r="67" spans="2:7" ht="21" x14ac:dyDescent="0.25">
      <c r="B67" s="2"/>
      <c r="C67" s="3"/>
      <c r="D67" s="3"/>
      <c r="E67" s="3"/>
      <c r="F67" s="3"/>
    </row>
    <row r="68" spans="2:7" ht="21" x14ac:dyDescent="0.25">
      <c r="B68" s="2"/>
      <c r="C68" s="3"/>
    </row>
    <row r="69" spans="2:7" ht="21" x14ac:dyDescent="0.25">
      <c r="D69" s="3"/>
      <c r="E69" s="3"/>
      <c r="F69" s="3"/>
      <c r="G69" s="3"/>
    </row>
    <row r="70" spans="2:7" ht="21" x14ac:dyDescent="0.25">
      <c r="B70" s="2"/>
      <c r="C70" s="3"/>
      <c r="D70" s="3"/>
      <c r="E70" s="3"/>
      <c r="F70" s="3"/>
      <c r="G70" s="3"/>
    </row>
    <row r="71" spans="2:7" ht="21" x14ac:dyDescent="0.25">
      <c r="B71" s="3"/>
      <c r="C71" s="3"/>
      <c r="D71" s="3"/>
      <c r="E71" s="3"/>
      <c r="F71" s="3"/>
      <c r="G71" s="2"/>
    </row>
    <row r="72" spans="2:7" ht="21" x14ac:dyDescent="0.25">
      <c r="B72" s="3"/>
      <c r="C72" s="3"/>
      <c r="G72" s="2"/>
    </row>
    <row r="73" spans="2:7" ht="21" x14ac:dyDescent="0.25">
      <c r="B73" s="74"/>
      <c r="C73" s="3"/>
    </row>
    <row r="74" spans="2:7" ht="21" x14ac:dyDescent="0.25">
      <c r="B74" s="3"/>
      <c r="D74" s="2"/>
      <c r="E74" s="2"/>
      <c r="F74" s="2"/>
    </row>
    <row r="75" spans="2:7" ht="21" x14ac:dyDescent="0.25">
      <c r="B75" s="75"/>
      <c r="C75" s="2"/>
      <c r="D75" s="3"/>
      <c r="E75" s="3"/>
      <c r="F75" s="3"/>
    </row>
    <row r="76" spans="2:7" ht="21" x14ac:dyDescent="0.25">
      <c r="B76" s="2"/>
      <c r="C76" s="3"/>
      <c r="D76" s="3"/>
      <c r="E76" s="3"/>
      <c r="F76" s="3"/>
    </row>
    <row r="77" spans="2:7" ht="21" x14ac:dyDescent="0.25">
      <c r="B77" s="3"/>
      <c r="C77" s="3"/>
      <c r="G77" s="18"/>
    </row>
    <row r="78" spans="2:7" ht="21" x14ac:dyDescent="0.25">
      <c r="B78" s="20"/>
      <c r="D78" s="3"/>
      <c r="E78" s="3"/>
      <c r="F78" s="3"/>
    </row>
    <row r="79" spans="2:7" x14ac:dyDescent="0.2">
      <c r="B79" s="19"/>
    </row>
    <row r="81" spans="2:7" ht="18.5" customHeight="1" x14ac:dyDescent="0.2"/>
    <row r="82" spans="2:7" ht="18.5" customHeight="1" x14ac:dyDescent="0.2"/>
    <row r="92" spans="2:7" x14ac:dyDescent="0.2">
      <c r="D92" s="23"/>
      <c r="E92" s="23"/>
      <c r="F92" s="23"/>
    </row>
    <row r="93" spans="2:7" x14ac:dyDescent="0.2">
      <c r="B93" s="4"/>
      <c r="C93" s="23"/>
      <c r="D93" s="23"/>
      <c r="E93" s="23"/>
      <c r="F93" s="23"/>
    </row>
    <row r="94" spans="2:7" x14ac:dyDescent="0.2">
      <c r="B94" s="4"/>
      <c r="C94" s="23"/>
      <c r="D94" s="4"/>
      <c r="E94" s="4"/>
      <c r="F94" s="4"/>
    </row>
    <row r="95" spans="2:7" x14ac:dyDescent="0.2">
      <c r="B95" s="4"/>
      <c r="C95" s="4"/>
      <c r="D95" s="4"/>
      <c r="E95" s="4"/>
      <c r="F95" s="4"/>
      <c r="G95" s="4"/>
    </row>
    <row r="96" spans="2:7" x14ac:dyDescent="0.2">
      <c r="B96" s="4"/>
      <c r="C96" s="4"/>
      <c r="D96" s="22"/>
      <c r="E96" s="22"/>
      <c r="F96" s="22"/>
      <c r="G96" s="4"/>
    </row>
    <row r="97" spans="2:7" x14ac:dyDescent="0.2">
      <c r="B97" s="4"/>
      <c r="C97" s="22"/>
      <c r="D97" s="4"/>
      <c r="E97" s="4"/>
      <c r="F97" s="4"/>
      <c r="G97" s="4"/>
    </row>
    <row r="98" spans="2:7" ht="23.5" customHeight="1" x14ac:dyDescent="0.2">
      <c r="B98" s="4"/>
      <c r="C98" s="4"/>
      <c r="D98" s="17"/>
      <c r="E98" s="17"/>
      <c r="F98" s="17"/>
      <c r="G98" s="4"/>
    </row>
    <row r="99" spans="2:7" ht="23.5" customHeight="1" x14ac:dyDescent="0.2">
      <c r="B99" s="17"/>
      <c r="C99" s="17"/>
      <c r="D99" s="17"/>
      <c r="E99" s="17"/>
      <c r="F99" s="17"/>
      <c r="G99" s="22"/>
    </row>
    <row r="100" spans="2:7" ht="33.5" customHeight="1" x14ac:dyDescent="0.2">
      <c r="B100" s="17"/>
      <c r="C100" s="17"/>
      <c r="D100" s="17"/>
      <c r="E100" s="17"/>
      <c r="F100" s="17"/>
      <c r="G100" s="4"/>
    </row>
    <row r="101" spans="2:7" x14ac:dyDescent="0.2">
      <c r="B101" s="17"/>
      <c r="C101" s="17"/>
      <c r="D101" s="4"/>
      <c r="E101" s="4"/>
      <c r="F101" s="4"/>
      <c r="G101" s="17"/>
    </row>
    <row r="102" spans="2:7" x14ac:dyDescent="0.2">
      <c r="B102" s="6"/>
      <c r="C102" s="4"/>
      <c r="D102" s="4"/>
      <c r="E102" s="4"/>
      <c r="F102" s="4"/>
      <c r="G102" s="17"/>
    </row>
    <row r="103" spans="2:7" x14ac:dyDescent="0.2">
      <c r="B103" s="4"/>
      <c r="C103" s="4"/>
      <c r="D103" s="4"/>
      <c r="E103" s="4"/>
      <c r="F103" s="4"/>
      <c r="G103" s="17"/>
    </row>
    <row r="104" spans="2:7" x14ac:dyDescent="0.2">
      <c r="B104" s="4"/>
      <c r="C104" s="4"/>
      <c r="D104" s="24"/>
      <c r="E104" s="24"/>
      <c r="F104" s="24"/>
      <c r="G104" s="4"/>
    </row>
    <row r="105" spans="2:7" x14ac:dyDescent="0.2">
      <c r="B105" s="4"/>
      <c r="C105" s="24"/>
      <c r="D105" s="4"/>
      <c r="E105" s="4"/>
      <c r="F105" s="4"/>
      <c r="G105" s="4"/>
    </row>
    <row r="106" spans="2:7" x14ac:dyDescent="0.2">
      <c r="B106" s="4"/>
      <c r="C106" s="4"/>
      <c r="D106" s="4"/>
      <c r="E106" s="4"/>
      <c r="F106" s="4"/>
      <c r="G106" s="4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24"/>
      <c r="E108" s="24"/>
      <c r="F108" s="24"/>
      <c r="G108" s="4"/>
    </row>
    <row r="109" spans="2:7" x14ac:dyDescent="0.2">
      <c r="B109" s="4"/>
      <c r="C109" s="24"/>
      <c r="D109" s="24"/>
      <c r="E109" s="24"/>
      <c r="F109" s="24"/>
      <c r="G109" s="4"/>
    </row>
    <row r="110" spans="2:7" x14ac:dyDescent="0.2">
      <c r="B110" s="4"/>
      <c r="C110" s="24"/>
      <c r="D110" s="4"/>
      <c r="E110" s="4"/>
      <c r="F110" s="4"/>
      <c r="G110" s="4"/>
    </row>
    <row r="111" spans="2:7" x14ac:dyDescent="0.2">
      <c r="B111" s="4"/>
      <c r="C111" s="4"/>
      <c r="D111" s="4"/>
      <c r="E111" s="4"/>
      <c r="F111" s="4"/>
      <c r="G111" s="4"/>
    </row>
    <row r="112" spans="2:7" x14ac:dyDescent="0.2">
      <c r="B112" s="4"/>
      <c r="C112" s="4"/>
      <c r="D112" s="4"/>
      <c r="E112" s="4"/>
      <c r="F112" s="4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22"/>
      <c r="E114" s="22"/>
      <c r="F114" s="22"/>
      <c r="G114" s="4"/>
    </row>
    <row r="115" spans="2:7" x14ac:dyDescent="0.2">
      <c r="B115" s="4"/>
      <c r="C115" s="22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4"/>
      <c r="D117" s="4"/>
      <c r="E117" s="4"/>
      <c r="F117" s="4"/>
      <c r="G117" s="22"/>
    </row>
    <row r="118" spans="2:7" x14ac:dyDescent="0.2">
      <c r="B118" s="4"/>
      <c r="C118" s="4"/>
      <c r="D118" s="4"/>
      <c r="E118" s="4"/>
      <c r="F118" s="4"/>
      <c r="G118" s="4"/>
    </row>
    <row r="119" spans="2:7" x14ac:dyDescent="0.2">
      <c r="B119" s="6"/>
      <c r="C119" s="4"/>
      <c r="D119" s="4"/>
      <c r="E119" s="4"/>
      <c r="F119" s="4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  <row r="122" spans="2:7" x14ac:dyDescent="0.2">
      <c r="B122" s="4"/>
      <c r="C122" s="4"/>
      <c r="D122" s="4"/>
      <c r="E122" s="4"/>
      <c r="F122" s="4"/>
      <c r="G122" s="4"/>
    </row>
    <row r="123" spans="2:7" x14ac:dyDescent="0.2">
      <c r="B123" s="4"/>
      <c r="C123" s="4"/>
      <c r="D123" s="4"/>
      <c r="E123" s="4"/>
      <c r="F123" s="4"/>
      <c r="G123" s="4"/>
    </row>
    <row r="124" spans="2:7" x14ac:dyDescent="0.2">
      <c r="B124" s="4"/>
      <c r="C124" s="4"/>
      <c r="D124" s="4"/>
      <c r="E124" s="4"/>
      <c r="F124" s="4"/>
      <c r="G124" s="4"/>
    </row>
    <row r="125" spans="2:7" x14ac:dyDescent="0.2">
      <c r="B125" s="4"/>
      <c r="C125" s="4"/>
      <c r="D125" s="24"/>
      <c r="E125" s="24"/>
      <c r="F125" s="24"/>
      <c r="G125" s="4"/>
    </row>
    <row r="126" spans="2:7" x14ac:dyDescent="0.2">
      <c r="B126" s="4"/>
      <c r="C126" s="24"/>
      <c r="D126" s="24"/>
      <c r="E126" s="24"/>
      <c r="F126" s="24"/>
      <c r="G126" s="4"/>
    </row>
    <row r="127" spans="2:7" x14ac:dyDescent="0.2">
      <c r="B127" s="4"/>
      <c r="C127" s="24"/>
      <c r="D127" s="4"/>
      <c r="E127" s="4"/>
      <c r="F127" s="4"/>
      <c r="G127" s="4"/>
    </row>
    <row r="128" spans="2:7" x14ac:dyDescent="0.2">
      <c r="B128" s="4"/>
      <c r="C128" s="4"/>
      <c r="D128" s="4"/>
      <c r="E128" s="4"/>
      <c r="F128" s="4"/>
      <c r="G128" s="4"/>
    </row>
    <row r="129" spans="2:7" x14ac:dyDescent="0.2">
      <c r="B129" s="4"/>
      <c r="C129" s="4"/>
      <c r="D129" s="4"/>
      <c r="E129" s="4"/>
      <c r="F129" s="4"/>
      <c r="G129" s="4"/>
    </row>
    <row r="130" spans="2:7" x14ac:dyDescent="0.2">
      <c r="B130" s="4"/>
      <c r="C130" s="4"/>
      <c r="D130" s="4"/>
      <c r="E130" s="4"/>
      <c r="F130" s="4"/>
      <c r="G130" s="4"/>
    </row>
    <row r="131" spans="2:7" x14ac:dyDescent="0.2">
      <c r="B131" s="4"/>
      <c r="C131" s="4"/>
      <c r="D131" s="4"/>
      <c r="E131" s="22"/>
      <c r="F131" s="22"/>
      <c r="G131" s="4"/>
    </row>
    <row r="132" spans="2:7" x14ac:dyDescent="0.2">
      <c r="B132" s="4"/>
      <c r="C132" s="22"/>
      <c r="D132" s="4"/>
      <c r="E132" s="4"/>
      <c r="F132" s="4"/>
      <c r="G132" s="4"/>
    </row>
    <row r="133" spans="2:7" x14ac:dyDescent="0.2">
      <c r="B133" s="4"/>
      <c r="C133" s="4"/>
      <c r="D133" s="4"/>
      <c r="E133" s="4"/>
      <c r="F133" s="4"/>
      <c r="G133" s="4"/>
    </row>
    <row r="134" spans="2:7" x14ac:dyDescent="0.2">
      <c r="B134" s="4"/>
      <c r="C134" s="4"/>
      <c r="D134" s="4"/>
      <c r="E134" s="4"/>
      <c r="F134" s="4"/>
      <c r="G134" s="4"/>
    </row>
    <row r="135" spans="2:7" x14ac:dyDescent="0.2">
      <c r="B135" s="4"/>
      <c r="C135" s="4"/>
      <c r="D135" s="4"/>
      <c r="E135" s="4"/>
      <c r="F135" s="4"/>
      <c r="G135" s="4"/>
    </row>
    <row r="136" spans="2:7" x14ac:dyDescent="0.2">
      <c r="B136" s="4"/>
      <c r="C136" s="4"/>
      <c r="G136" s="4"/>
    </row>
    <row r="137" spans="2:7" x14ac:dyDescent="0.2">
      <c r="G137" s="4"/>
    </row>
    <row r="138" spans="2:7" x14ac:dyDescent="0.2">
      <c r="G138" s="4"/>
    </row>
  </sheetData>
  <phoneticPr fontId="19" type="noConversion"/>
  <conditionalFormatting sqref="C32">
    <cfRule type="cellIs" dxfId="172" priority="13" operator="greaterThan">
      <formula>10</formula>
    </cfRule>
  </conditionalFormatting>
  <conditionalFormatting sqref="C32:F51">
    <cfRule type="cellIs" dxfId="171" priority="7" operator="lessThan">
      <formula>1</formula>
    </cfRule>
    <cfRule type="cellIs" dxfId="170" priority="10" operator="lessThan">
      <formula>1</formula>
    </cfRule>
    <cfRule type="cellIs" dxfId="169" priority="11" operator="lessThan">
      <formula>1</formula>
    </cfRule>
    <cfRule type="cellIs" dxfId="168" priority="12" operator="greaterThan">
      <formula>10</formula>
    </cfRule>
  </conditionalFormatting>
  <conditionalFormatting sqref="C25">
    <cfRule type="cellIs" dxfId="167" priority="8" operator="lessThan">
      <formula>1</formula>
    </cfRule>
    <cfRule type="cellIs" dxfId="166" priority="9" operator="lessThan">
      <formula>1</formula>
    </cfRule>
  </conditionalFormatting>
  <conditionalFormatting sqref="G28">
    <cfRule type="cellIs" dxfId="165" priority="5" operator="lessThan">
      <formula>1</formula>
    </cfRule>
    <cfRule type="cellIs" dxfId="164" priority="6" operator="lessThan">
      <formula>1</formula>
    </cfRule>
  </conditionalFormatting>
  <conditionalFormatting sqref="G29">
    <cfRule type="cellIs" dxfId="163" priority="3" operator="lessThan">
      <formula>1</formula>
    </cfRule>
    <cfRule type="cellIs" dxfId="162" priority="4" operator="lessThan">
      <formula>1</formula>
    </cfRule>
  </conditionalFormatting>
  <conditionalFormatting sqref="G30">
    <cfRule type="cellIs" dxfId="161" priority="1" operator="lessThan">
      <formula>1</formula>
    </cfRule>
    <cfRule type="cellIs" dxfId="160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Q133"/>
  <sheetViews>
    <sheetView topLeftCell="B1" zoomScale="75" zoomScaleNormal="60" workbookViewId="0">
      <selection activeCell="G16" sqref="G16"/>
    </sheetView>
  </sheetViews>
  <sheetFormatPr baseColWidth="10" defaultColWidth="8.83203125" defaultRowHeight="16" x14ac:dyDescent="0.2"/>
  <cols>
    <col min="1" max="1" width="4.33203125" style="1" customWidth="1"/>
    <col min="2" max="2" width="22.33203125" style="1" customWidth="1"/>
    <col min="3" max="4" width="15.6640625" style="1" customWidth="1"/>
    <col min="5" max="5" width="16.1640625" style="1" customWidth="1"/>
    <col min="6" max="6" width="22.5" style="1" customWidth="1"/>
    <col min="7" max="7" width="40.33203125" style="1" customWidth="1"/>
    <col min="8" max="8" width="8.33203125" style="1" customWidth="1"/>
    <col min="9" max="10" width="8.83203125" style="1"/>
    <col min="11" max="13" width="13.5" style="1" bestFit="1" customWidth="1"/>
    <col min="14" max="16384" width="8.83203125" style="1"/>
  </cols>
  <sheetData>
    <row r="4" spans="2:7" x14ac:dyDescent="0.2">
      <c r="G4" s="77"/>
    </row>
    <row r="5" spans="2:7" x14ac:dyDescent="0.2">
      <c r="G5" s="76"/>
    </row>
    <row r="6" spans="2:7" ht="21" x14ac:dyDescent="0.25">
      <c r="B6" s="66" t="s">
        <v>56</v>
      </c>
      <c r="C6" s="69" t="s">
        <v>115</v>
      </c>
      <c r="D6" s="68"/>
      <c r="G6" s="2" t="s">
        <v>76</v>
      </c>
    </row>
    <row r="7" spans="2:7" ht="21" x14ac:dyDescent="0.25">
      <c r="B7" s="66" t="s">
        <v>57</v>
      </c>
      <c r="C7" s="69" t="s">
        <v>121</v>
      </c>
      <c r="D7" s="68"/>
      <c r="G7" s="2" t="s">
        <v>77</v>
      </c>
    </row>
    <row r="8" spans="2:7" ht="21" x14ac:dyDescent="0.25">
      <c r="B8" s="66" t="s">
        <v>58</v>
      </c>
      <c r="C8" s="69" t="s">
        <v>116</v>
      </c>
      <c r="D8" s="68"/>
      <c r="G8" s="3" t="s">
        <v>331</v>
      </c>
    </row>
    <row r="9" spans="2:7" ht="21" x14ac:dyDescent="0.25">
      <c r="B9" s="66" t="s">
        <v>59</v>
      </c>
      <c r="C9" s="69" t="s">
        <v>117</v>
      </c>
      <c r="D9" s="68"/>
      <c r="G9" s="3" t="s">
        <v>328</v>
      </c>
    </row>
    <row r="10" spans="2:7" ht="21" x14ac:dyDescent="0.25">
      <c r="B10" s="66" t="s">
        <v>60</v>
      </c>
      <c r="C10" s="69" t="s">
        <v>118</v>
      </c>
      <c r="D10" s="68"/>
      <c r="G10" s="3" t="s">
        <v>333</v>
      </c>
    </row>
    <row r="11" spans="2:7" ht="21" x14ac:dyDescent="0.25">
      <c r="B11" s="66" t="s">
        <v>61</v>
      </c>
      <c r="C11" s="69" t="s">
        <v>119</v>
      </c>
      <c r="D11" s="70"/>
      <c r="G11" s="2" t="s">
        <v>78</v>
      </c>
    </row>
    <row r="12" spans="2:7" ht="21" x14ac:dyDescent="0.25">
      <c r="B12" s="66" t="s">
        <v>62</v>
      </c>
      <c r="C12" s="69" t="s">
        <v>120</v>
      </c>
      <c r="D12" s="68"/>
      <c r="G12" s="3" t="s">
        <v>334</v>
      </c>
    </row>
    <row r="13" spans="2:7" ht="21" x14ac:dyDescent="0.25">
      <c r="B13" s="66" t="s">
        <v>75</v>
      </c>
      <c r="C13" s="69" t="s">
        <v>122</v>
      </c>
      <c r="D13" s="68"/>
      <c r="G13" s="3" t="s">
        <v>329</v>
      </c>
    </row>
    <row r="14" spans="2:7" ht="21" x14ac:dyDescent="0.25">
      <c r="B14" s="66" t="s">
        <v>63</v>
      </c>
      <c r="C14" s="69" t="s">
        <v>123</v>
      </c>
      <c r="D14" s="68"/>
      <c r="G14" s="2" t="s">
        <v>79</v>
      </c>
    </row>
    <row r="15" spans="2:7" ht="21" x14ac:dyDescent="0.25">
      <c r="B15" s="66" t="s">
        <v>64</v>
      </c>
      <c r="C15" s="69" t="s">
        <v>124</v>
      </c>
      <c r="D15" s="68"/>
      <c r="G15" s="3" t="s">
        <v>336</v>
      </c>
    </row>
    <row r="16" spans="2:7" ht="21" x14ac:dyDescent="0.25">
      <c r="B16" s="66" t="s">
        <v>65</v>
      </c>
      <c r="C16" s="69" t="s">
        <v>125</v>
      </c>
      <c r="D16" s="68"/>
      <c r="G16" s="3" t="s">
        <v>330</v>
      </c>
    </row>
    <row r="17" spans="2:17" ht="21" x14ac:dyDescent="0.25">
      <c r="B17" s="66" t="s">
        <v>66</v>
      </c>
      <c r="C17" s="69" t="s">
        <v>126</v>
      </c>
      <c r="D17" s="68"/>
      <c r="G17" s="2" t="s">
        <v>80</v>
      </c>
    </row>
    <row r="18" spans="2:17" ht="21" x14ac:dyDescent="0.25">
      <c r="B18" s="66" t="s">
        <v>67</v>
      </c>
      <c r="C18" s="69" t="s">
        <v>115</v>
      </c>
      <c r="D18" s="68"/>
      <c r="G18" s="3" t="s">
        <v>327</v>
      </c>
    </row>
    <row r="19" spans="2:17" ht="21" x14ac:dyDescent="0.25">
      <c r="B19" s="66" t="s">
        <v>68</v>
      </c>
      <c r="C19" s="69" t="s">
        <v>127</v>
      </c>
      <c r="D19" s="68"/>
      <c r="G19" s="3" t="s">
        <v>332</v>
      </c>
    </row>
    <row r="20" spans="2:17" ht="21" x14ac:dyDescent="0.25">
      <c r="B20" s="66" t="s">
        <v>70</v>
      </c>
      <c r="C20" s="69" t="s">
        <v>128</v>
      </c>
      <c r="D20" s="68"/>
      <c r="G20" s="3" t="s">
        <v>335</v>
      </c>
    </row>
    <row r="21" spans="2:17" ht="21" x14ac:dyDescent="0.25">
      <c r="B21" s="66" t="s">
        <v>71</v>
      </c>
      <c r="C21" s="69" t="s">
        <v>129</v>
      </c>
      <c r="D21" s="68"/>
      <c r="G21" s="2"/>
    </row>
    <row r="22" spans="2:17" ht="21" x14ac:dyDescent="0.25">
      <c r="B22" s="66" t="s">
        <v>72</v>
      </c>
      <c r="C22" s="69" t="s">
        <v>130</v>
      </c>
      <c r="D22" s="68"/>
    </row>
    <row r="23" spans="2:17" ht="21" x14ac:dyDescent="0.25">
      <c r="B23" s="66" t="s">
        <v>73</v>
      </c>
      <c r="C23" s="69" t="s">
        <v>131</v>
      </c>
      <c r="D23" s="68"/>
    </row>
    <row r="24" spans="2:17" s="5" customFormat="1" ht="20" customHeight="1" x14ac:dyDescent="0.25">
      <c r="B24" s="66" t="s">
        <v>74</v>
      </c>
      <c r="C24" s="69" t="s">
        <v>132</v>
      </c>
      <c r="D24" s="68"/>
      <c r="E24" s="3"/>
      <c r="F24" s="3"/>
      <c r="G24" s="4"/>
    </row>
    <row r="25" spans="2:17" s="5" customFormat="1" ht="21" x14ac:dyDescent="0.25">
      <c r="B25" s="2" t="s">
        <v>19</v>
      </c>
      <c r="C25" s="46">
        <v>20</v>
      </c>
      <c r="D25" s="3"/>
      <c r="E25" s="3"/>
      <c r="F25" s="3"/>
      <c r="G25" s="4"/>
    </row>
    <row r="26" spans="2:17" x14ac:dyDescent="0.2">
      <c r="B26" s="6"/>
    </row>
    <row r="27" spans="2:17" ht="19" x14ac:dyDescent="0.25">
      <c r="B27" s="7" t="s">
        <v>13</v>
      </c>
      <c r="C27" s="7" t="s">
        <v>50</v>
      </c>
      <c r="D27" s="7" t="s">
        <v>51</v>
      </c>
      <c r="E27" s="47" t="s">
        <v>52</v>
      </c>
      <c r="F27" s="7" t="s">
        <v>53</v>
      </c>
      <c r="G27" s="41" t="s">
        <v>14</v>
      </c>
      <c r="K27" s="5"/>
      <c r="L27" s="5"/>
      <c r="M27" s="5"/>
      <c r="N27" s="5"/>
      <c r="O27" s="5"/>
      <c r="P27" s="5"/>
      <c r="Q27" s="5"/>
    </row>
    <row r="28" spans="2:17" ht="19" x14ac:dyDescent="0.25">
      <c r="B28" s="8"/>
      <c r="C28" s="9" t="s">
        <v>0</v>
      </c>
      <c r="D28" s="9" t="s">
        <v>1</v>
      </c>
      <c r="E28" s="9" t="s">
        <v>48</v>
      </c>
      <c r="F28" s="9" t="s">
        <v>25</v>
      </c>
      <c r="G28" s="53" t="s">
        <v>35</v>
      </c>
      <c r="K28" s="5"/>
      <c r="L28" s="5"/>
      <c r="M28" s="5"/>
      <c r="N28" s="5"/>
      <c r="O28" s="5"/>
      <c r="P28" s="5"/>
      <c r="Q28" s="5"/>
    </row>
    <row r="29" spans="2:17" ht="19" x14ac:dyDescent="0.25">
      <c r="B29" s="8"/>
      <c r="C29" s="9" t="s">
        <v>46</v>
      </c>
      <c r="D29" s="9" t="s">
        <v>46</v>
      </c>
      <c r="E29" s="9"/>
      <c r="F29" s="9" t="s">
        <v>47</v>
      </c>
      <c r="G29" s="53" t="s">
        <v>45</v>
      </c>
      <c r="K29" s="5"/>
      <c r="L29" s="5"/>
      <c r="M29" s="5"/>
      <c r="N29" s="5"/>
      <c r="O29" s="5"/>
      <c r="P29" s="5"/>
      <c r="Q29" s="5"/>
    </row>
    <row r="30" spans="2:17" ht="19" x14ac:dyDescent="0.25">
      <c r="B30" s="8"/>
      <c r="C30" s="9"/>
      <c r="D30" s="9"/>
      <c r="E30" s="9"/>
      <c r="F30" s="9"/>
      <c r="G30" s="53" t="s">
        <v>44</v>
      </c>
      <c r="K30" s="5"/>
      <c r="L30" s="5"/>
      <c r="M30" s="5"/>
      <c r="N30" s="5"/>
      <c r="O30" s="5"/>
      <c r="P30" s="5"/>
      <c r="Q30" s="5"/>
    </row>
    <row r="31" spans="2:17" ht="19" x14ac:dyDescent="0.25">
      <c r="B31" s="10"/>
      <c r="C31" s="11"/>
      <c r="D31" s="11"/>
      <c r="E31" s="11"/>
      <c r="F31" s="11"/>
      <c r="G31" s="54" t="s">
        <v>36</v>
      </c>
      <c r="K31" s="5"/>
      <c r="L31" s="5"/>
      <c r="M31" s="5"/>
      <c r="N31" s="5"/>
      <c r="O31" s="5"/>
      <c r="P31" s="5"/>
      <c r="Q31" s="5"/>
    </row>
    <row r="32" spans="2:17" ht="19" x14ac:dyDescent="0.25">
      <c r="B32" s="11" t="s">
        <v>2</v>
      </c>
      <c r="C32" s="58">
        <v>4</v>
      </c>
      <c r="D32" s="58">
        <v>4</v>
      </c>
      <c r="E32" s="58">
        <v>4</v>
      </c>
      <c r="F32" s="58">
        <v>5</v>
      </c>
      <c r="G32" s="55"/>
      <c r="K32" s="5"/>
      <c r="L32" s="5"/>
      <c r="M32" s="5"/>
      <c r="N32" s="5"/>
      <c r="O32" s="5"/>
      <c r="P32" s="5"/>
      <c r="Q32" s="5"/>
    </row>
    <row r="33" spans="2:17" ht="19" x14ac:dyDescent="0.25">
      <c r="B33" s="9" t="s">
        <v>90</v>
      </c>
      <c r="C33" s="59">
        <v>6</v>
      </c>
      <c r="D33" s="59">
        <v>4</v>
      </c>
      <c r="E33" s="59">
        <v>4</v>
      </c>
      <c r="F33" s="59">
        <v>4</v>
      </c>
      <c r="G33" s="13"/>
      <c r="K33" s="5"/>
      <c r="L33" s="5"/>
      <c r="M33" s="5"/>
      <c r="N33" s="5"/>
      <c r="O33" s="5"/>
      <c r="P33" s="5"/>
      <c r="Q33" s="5"/>
    </row>
    <row r="34" spans="2:17" ht="19" x14ac:dyDescent="0.25">
      <c r="B34" s="9" t="s">
        <v>4</v>
      </c>
      <c r="C34" s="59">
        <v>5.5</v>
      </c>
      <c r="D34" s="59">
        <v>2</v>
      </c>
      <c r="E34" s="59">
        <v>2</v>
      </c>
      <c r="F34" s="59">
        <v>4</v>
      </c>
      <c r="G34" s="13"/>
      <c r="K34" s="5"/>
      <c r="L34" s="5"/>
      <c r="M34" s="5"/>
      <c r="N34" s="5"/>
      <c r="O34" s="5"/>
      <c r="P34" s="5"/>
      <c r="Q34" s="5"/>
    </row>
    <row r="35" spans="2:17" ht="19" x14ac:dyDescent="0.25">
      <c r="B35" s="9" t="s">
        <v>5</v>
      </c>
      <c r="C35" s="59">
        <v>1</v>
      </c>
      <c r="D35" s="59">
        <v>3</v>
      </c>
      <c r="E35" s="59">
        <v>3</v>
      </c>
      <c r="F35" s="59">
        <v>4</v>
      </c>
      <c r="G35" s="13"/>
      <c r="K35" s="5"/>
      <c r="L35" s="5"/>
      <c r="M35" s="5"/>
      <c r="N35" s="5"/>
      <c r="O35" s="5"/>
      <c r="P35" s="5"/>
      <c r="Q35" s="5"/>
    </row>
    <row r="36" spans="2:17" ht="19" x14ac:dyDescent="0.25">
      <c r="B36" s="9" t="s">
        <v>6</v>
      </c>
      <c r="C36" s="59">
        <v>5</v>
      </c>
      <c r="D36" s="59">
        <v>2.5</v>
      </c>
      <c r="E36" s="59">
        <v>2.5</v>
      </c>
      <c r="F36" s="59">
        <v>5</v>
      </c>
      <c r="G36" s="13"/>
      <c r="K36" s="5"/>
      <c r="L36" s="5"/>
      <c r="M36" s="5"/>
      <c r="N36" s="5"/>
      <c r="O36" s="5"/>
      <c r="P36" s="5"/>
      <c r="Q36" s="5"/>
    </row>
    <row r="37" spans="2:17" ht="19" x14ac:dyDescent="0.25">
      <c r="B37" s="9" t="s">
        <v>7</v>
      </c>
      <c r="C37" s="59">
        <v>5</v>
      </c>
      <c r="D37" s="59">
        <v>3</v>
      </c>
      <c r="E37" s="59">
        <v>2</v>
      </c>
      <c r="F37" s="59">
        <v>4</v>
      </c>
      <c r="G37" s="13"/>
      <c r="K37" s="5"/>
      <c r="L37" s="5"/>
      <c r="M37" s="5"/>
      <c r="N37" s="5"/>
      <c r="O37" s="5"/>
      <c r="P37" s="5"/>
      <c r="Q37" s="5"/>
    </row>
    <row r="38" spans="2:17" ht="19" x14ac:dyDescent="0.25">
      <c r="B38" s="9" t="s">
        <v>8</v>
      </c>
      <c r="C38" s="59">
        <v>3</v>
      </c>
      <c r="D38" s="59">
        <v>4</v>
      </c>
      <c r="E38" s="59">
        <v>6</v>
      </c>
      <c r="F38" s="59">
        <v>5.5</v>
      </c>
      <c r="G38" s="13"/>
      <c r="K38" s="5"/>
      <c r="L38" s="5"/>
      <c r="M38" s="5"/>
      <c r="N38" s="5"/>
      <c r="O38" s="5"/>
      <c r="P38" s="5"/>
      <c r="Q38" s="5"/>
    </row>
    <row r="39" spans="2:17" x14ac:dyDescent="0.2">
      <c r="B39" s="9" t="s">
        <v>9</v>
      </c>
      <c r="C39" s="59">
        <v>4</v>
      </c>
      <c r="D39" s="59">
        <v>5</v>
      </c>
      <c r="E39" s="59">
        <v>4.5</v>
      </c>
      <c r="F39" s="59">
        <v>6</v>
      </c>
      <c r="G39" s="13"/>
      <c r="K39" s="36"/>
      <c r="L39" s="36"/>
      <c r="M39" s="36"/>
      <c r="N39" s="36"/>
      <c r="O39" s="36"/>
    </row>
    <row r="40" spans="2:17" x14ac:dyDescent="0.2">
      <c r="B40" s="9" t="s">
        <v>10</v>
      </c>
      <c r="C40" s="59">
        <v>5</v>
      </c>
      <c r="D40" s="59">
        <v>4</v>
      </c>
      <c r="E40" s="59">
        <v>4</v>
      </c>
      <c r="F40" s="59">
        <v>5</v>
      </c>
      <c r="G40" s="13"/>
      <c r="K40" s="36"/>
      <c r="L40" s="36"/>
      <c r="M40" s="36"/>
      <c r="N40" s="36"/>
      <c r="O40" s="36"/>
    </row>
    <row r="41" spans="2:17" x14ac:dyDescent="0.2">
      <c r="B41" s="9" t="s">
        <v>11</v>
      </c>
      <c r="C41" s="59">
        <v>4</v>
      </c>
      <c r="D41" s="59">
        <v>4</v>
      </c>
      <c r="E41" s="59">
        <v>6</v>
      </c>
      <c r="F41" s="59">
        <v>6</v>
      </c>
      <c r="G41" s="13"/>
      <c r="K41" s="36"/>
      <c r="L41" s="36"/>
      <c r="M41" s="36"/>
      <c r="N41" s="36"/>
      <c r="O41" s="36"/>
    </row>
    <row r="42" spans="2:17" x14ac:dyDescent="0.2">
      <c r="B42" s="9" t="s">
        <v>12</v>
      </c>
      <c r="C42" s="59">
        <v>5</v>
      </c>
      <c r="D42" s="59">
        <v>5</v>
      </c>
      <c r="E42" s="59">
        <v>7</v>
      </c>
      <c r="F42" s="59">
        <v>5</v>
      </c>
      <c r="G42" s="13"/>
      <c r="K42" s="36"/>
      <c r="L42" s="36"/>
      <c r="M42" s="36"/>
      <c r="N42" s="36"/>
      <c r="O42" s="36"/>
    </row>
    <row r="43" spans="2:17" x14ac:dyDescent="0.2">
      <c r="B43" s="9" t="s">
        <v>26</v>
      </c>
      <c r="C43" s="59">
        <v>5</v>
      </c>
      <c r="D43" s="59">
        <v>4</v>
      </c>
      <c r="E43" s="59">
        <v>3</v>
      </c>
      <c r="F43" s="59">
        <v>3</v>
      </c>
      <c r="G43" s="13"/>
      <c r="K43" s="36"/>
      <c r="L43" s="36"/>
      <c r="M43" s="36"/>
      <c r="N43" s="36"/>
      <c r="O43" s="36"/>
    </row>
    <row r="44" spans="2:17" x14ac:dyDescent="0.2">
      <c r="B44" s="9" t="s">
        <v>27</v>
      </c>
      <c r="C44" s="59">
        <v>5</v>
      </c>
      <c r="D44" s="59">
        <v>5</v>
      </c>
      <c r="E44" s="59">
        <v>4</v>
      </c>
      <c r="F44" s="59">
        <v>5</v>
      </c>
      <c r="G44" s="13"/>
      <c r="K44" s="36"/>
      <c r="L44" s="36"/>
      <c r="M44" s="36"/>
      <c r="N44" s="36"/>
      <c r="O44" s="36"/>
    </row>
    <row r="45" spans="2:17" x14ac:dyDescent="0.2">
      <c r="B45" s="9" t="s">
        <v>28</v>
      </c>
      <c r="C45" s="59">
        <v>6</v>
      </c>
      <c r="D45" s="59">
        <v>6.5</v>
      </c>
      <c r="E45" s="59">
        <v>6</v>
      </c>
      <c r="F45" s="59">
        <v>6</v>
      </c>
      <c r="G45" s="13"/>
      <c r="K45" s="36"/>
      <c r="L45" s="36"/>
      <c r="M45" s="36"/>
      <c r="N45" s="36"/>
      <c r="O45" s="36"/>
    </row>
    <row r="46" spans="2:17" x14ac:dyDescent="0.2">
      <c r="B46" s="9" t="s">
        <v>29</v>
      </c>
      <c r="C46" s="59">
        <v>8</v>
      </c>
      <c r="D46" s="59">
        <v>8</v>
      </c>
      <c r="E46" s="59">
        <v>6.5</v>
      </c>
      <c r="F46" s="59">
        <v>8</v>
      </c>
      <c r="G46" s="13"/>
      <c r="K46" s="36"/>
      <c r="L46" s="36"/>
      <c r="M46" s="36"/>
      <c r="N46" s="36"/>
      <c r="O46" s="36"/>
    </row>
    <row r="47" spans="2:17" x14ac:dyDescent="0.2">
      <c r="B47" s="9" t="s">
        <v>37</v>
      </c>
      <c r="C47" s="59">
        <v>5</v>
      </c>
      <c r="D47" s="59">
        <v>5</v>
      </c>
      <c r="E47" s="59">
        <v>6</v>
      </c>
      <c r="F47" s="59">
        <v>6</v>
      </c>
      <c r="G47" s="13"/>
      <c r="K47" s="36"/>
      <c r="L47" s="36"/>
      <c r="M47" s="36"/>
      <c r="N47" s="36"/>
      <c r="O47" s="36"/>
    </row>
    <row r="48" spans="2:17" x14ac:dyDescent="0.2">
      <c r="B48" s="9" t="s">
        <v>38</v>
      </c>
      <c r="C48" s="59">
        <v>3</v>
      </c>
      <c r="D48" s="59">
        <v>3</v>
      </c>
      <c r="E48" s="59">
        <v>2</v>
      </c>
      <c r="F48" s="59">
        <v>2</v>
      </c>
      <c r="G48" s="13"/>
      <c r="K48" s="36"/>
      <c r="L48" s="36"/>
      <c r="M48" s="36"/>
      <c r="N48" s="36"/>
      <c r="O48" s="36"/>
    </row>
    <row r="49" spans="2:15" x14ac:dyDescent="0.2">
      <c r="B49" s="9" t="s">
        <v>39</v>
      </c>
      <c r="C49" s="59">
        <v>6.5</v>
      </c>
      <c r="D49" s="59">
        <v>4</v>
      </c>
      <c r="E49" s="59">
        <v>3</v>
      </c>
      <c r="F49" s="59">
        <v>4.5</v>
      </c>
      <c r="G49" s="13"/>
      <c r="K49" s="36"/>
      <c r="L49" s="36"/>
      <c r="M49" s="36"/>
      <c r="N49" s="36"/>
      <c r="O49" s="36"/>
    </row>
    <row r="50" spans="2:15" x14ac:dyDescent="0.2">
      <c r="B50" s="9" t="s">
        <v>40</v>
      </c>
      <c r="C50" s="59">
        <v>6</v>
      </c>
      <c r="D50" s="59">
        <v>5</v>
      </c>
      <c r="E50" s="59">
        <v>4</v>
      </c>
      <c r="F50" s="59">
        <v>6</v>
      </c>
      <c r="G50" s="13"/>
      <c r="K50" s="36"/>
      <c r="L50" s="36"/>
      <c r="M50" s="36"/>
      <c r="N50" s="36"/>
      <c r="O50" s="36"/>
    </row>
    <row r="51" spans="2:15" x14ac:dyDescent="0.2">
      <c r="B51" s="9" t="s">
        <v>91</v>
      </c>
      <c r="C51" s="59">
        <v>5.5</v>
      </c>
      <c r="D51" s="59">
        <v>6</v>
      </c>
      <c r="E51" s="59">
        <v>5.5</v>
      </c>
      <c r="F51" s="59">
        <v>6</v>
      </c>
      <c r="G51" s="13"/>
      <c r="K51" s="36"/>
      <c r="L51" s="36"/>
      <c r="M51" s="36"/>
      <c r="N51" s="36"/>
      <c r="O51" s="36"/>
    </row>
    <row r="52" spans="2:15" x14ac:dyDescent="0.2">
      <c r="B52" s="9" t="s">
        <v>16</v>
      </c>
      <c r="C52" s="13">
        <f>SUM(C32:C51)</f>
        <v>97.5</v>
      </c>
      <c r="D52" s="13">
        <f>SUM(D32:D51)</f>
        <v>87</v>
      </c>
      <c r="E52" s="13">
        <f>SUM(E32:E51)</f>
        <v>85</v>
      </c>
      <c r="F52" s="13">
        <f>SUM(F32:F51)*2</f>
        <v>200</v>
      </c>
      <c r="G52" s="15">
        <f>SUM(C52:F52)/C25</f>
        <v>23.475000000000001</v>
      </c>
    </row>
    <row r="53" spans="2:15" x14ac:dyDescent="0.2">
      <c r="B53" s="14" t="s">
        <v>15</v>
      </c>
      <c r="C53" s="15">
        <f>C52/C25</f>
        <v>4.875</v>
      </c>
      <c r="D53" s="15">
        <f>D52/C25</f>
        <v>4.3499999999999996</v>
      </c>
      <c r="E53" s="15">
        <f>E52/C25</f>
        <v>4.25</v>
      </c>
      <c r="F53" s="15">
        <f>F52/C25</f>
        <v>10</v>
      </c>
      <c r="G53" s="57">
        <f>SUM(C53:F53)</f>
        <v>23.475000000000001</v>
      </c>
    </row>
    <row r="56" spans="2:15" ht="21" x14ac:dyDescent="0.25">
      <c r="B56" s="2"/>
    </row>
    <row r="57" spans="2:15" ht="21" x14ac:dyDescent="0.25">
      <c r="B57" s="2"/>
      <c r="C57" s="61"/>
      <c r="D57" s="3"/>
      <c r="E57" s="3"/>
      <c r="F57" s="3"/>
    </row>
    <row r="58" spans="2:15" ht="21" x14ac:dyDescent="0.25">
      <c r="B58" s="2"/>
      <c r="C58" s="3"/>
      <c r="D58" s="3"/>
      <c r="E58" s="3"/>
      <c r="F58" s="3"/>
    </row>
    <row r="59" spans="2:15" ht="21" x14ac:dyDescent="0.25">
      <c r="B59" s="2"/>
      <c r="C59" s="61"/>
      <c r="D59" s="3"/>
      <c r="E59" s="3"/>
      <c r="F59" s="3"/>
    </row>
    <row r="60" spans="2:15" ht="21" x14ac:dyDescent="0.25">
      <c r="B60" s="2"/>
      <c r="C60" s="3"/>
      <c r="D60" s="3"/>
      <c r="E60" s="3"/>
      <c r="F60" s="3"/>
    </row>
    <row r="61" spans="2:15" ht="21" x14ac:dyDescent="0.25">
      <c r="B61" s="2"/>
      <c r="C61" s="3"/>
      <c r="D61" s="3"/>
      <c r="E61" s="3"/>
      <c r="F61" s="3"/>
    </row>
    <row r="62" spans="2:15" ht="21" x14ac:dyDescent="0.25">
      <c r="B62" s="2"/>
      <c r="C62" s="3"/>
      <c r="D62" s="3"/>
      <c r="E62" s="3"/>
      <c r="F62" s="3"/>
    </row>
    <row r="63" spans="2:15" ht="21" x14ac:dyDescent="0.25">
      <c r="B63" s="2"/>
      <c r="C63" s="3"/>
      <c r="D63" s="3"/>
      <c r="E63" s="3"/>
      <c r="F63" s="3"/>
    </row>
    <row r="64" spans="2:15" ht="21" x14ac:dyDescent="0.25">
      <c r="B64" s="2"/>
      <c r="C64" s="3"/>
      <c r="D64" s="3"/>
      <c r="E64" s="3"/>
      <c r="F64" s="3"/>
    </row>
    <row r="65" spans="2:7" ht="21" x14ac:dyDescent="0.25">
      <c r="B65" s="2"/>
      <c r="C65" s="3"/>
      <c r="D65" s="3"/>
      <c r="E65" s="3"/>
      <c r="F65" s="3"/>
    </row>
    <row r="66" spans="2:7" ht="21" x14ac:dyDescent="0.25">
      <c r="B66" s="2"/>
      <c r="C66" s="3"/>
      <c r="D66" s="3"/>
      <c r="E66" s="3"/>
      <c r="F66" s="3"/>
    </row>
    <row r="67" spans="2:7" ht="21" x14ac:dyDescent="0.25">
      <c r="B67" s="2"/>
      <c r="C67" s="3"/>
      <c r="D67" s="3"/>
      <c r="E67" s="3"/>
      <c r="F67" s="3"/>
    </row>
    <row r="68" spans="2:7" ht="21" x14ac:dyDescent="0.25">
      <c r="B68" s="2"/>
      <c r="C68" s="3"/>
      <c r="D68" s="3"/>
      <c r="E68" s="3"/>
      <c r="F68" s="3"/>
    </row>
    <row r="69" spans="2:7" ht="21" x14ac:dyDescent="0.25">
      <c r="B69" s="2"/>
      <c r="C69" s="3"/>
      <c r="D69" s="3"/>
      <c r="E69" s="3"/>
      <c r="F69" s="3"/>
    </row>
    <row r="70" spans="2:7" ht="21" x14ac:dyDescent="0.25">
      <c r="B70" s="2"/>
      <c r="C70" s="3"/>
      <c r="D70" s="3"/>
      <c r="E70" s="3"/>
      <c r="F70" s="3"/>
    </row>
    <row r="71" spans="2:7" ht="21" x14ac:dyDescent="0.25">
      <c r="B71" s="3"/>
      <c r="C71" s="3"/>
      <c r="D71" s="3"/>
      <c r="E71" s="3"/>
      <c r="F71" s="3"/>
    </row>
    <row r="72" spans="2:7" ht="21" x14ac:dyDescent="0.25">
      <c r="B72" s="3"/>
      <c r="C72" s="3"/>
      <c r="D72" s="3"/>
      <c r="E72" s="3"/>
      <c r="F72" s="3"/>
      <c r="G72" s="3"/>
    </row>
    <row r="73" spans="2:7" ht="21" x14ac:dyDescent="0.25">
      <c r="B73" s="74"/>
      <c r="C73" s="3"/>
      <c r="D73" s="3"/>
      <c r="E73" s="3"/>
      <c r="F73" s="3"/>
      <c r="G73" s="3"/>
    </row>
    <row r="74" spans="2:7" ht="21" x14ac:dyDescent="0.25">
      <c r="B74" s="3"/>
      <c r="C74" s="3"/>
      <c r="D74" s="3"/>
      <c r="E74" s="3"/>
      <c r="F74" s="3"/>
      <c r="G74" s="2"/>
    </row>
    <row r="75" spans="2:7" ht="18.5" customHeight="1" x14ac:dyDescent="0.25">
      <c r="B75" s="75"/>
      <c r="C75" s="2"/>
      <c r="D75" s="2"/>
      <c r="E75" s="2"/>
      <c r="F75" s="2"/>
    </row>
    <row r="76" spans="2:7" ht="18.5" customHeight="1" x14ac:dyDescent="0.2"/>
    <row r="79" spans="2:7" x14ac:dyDescent="0.2">
      <c r="G79" s="18"/>
    </row>
    <row r="86" spans="2:7" x14ac:dyDescent="0.2">
      <c r="B86" s="4"/>
      <c r="C86" s="23"/>
      <c r="D86" s="23"/>
      <c r="E86" s="23"/>
      <c r="F86" s="23"/>
    </row>
    <row r="87" spans="2:7" x14ac:dyDescent="0.2">
      <c r="B87" s="4"/>
      <c r="C87" s="23"/>
      <c r="D87" s="23"/>
      <c r="E87" s="23"/>
      <c r="F87" s="23"/>
    </row>
    <row r="88" spans="2:7" x14ac:dyDescent="0.2">
      <c r="B88" s="4"/>
      <c r="C88" s="4"/>
      <c r="D88" s="4"/>
      <c r="E88" s="4"/>
      <c r="F88" s="4"/>
    </row>
    <row r="89" spans="2:7" x14ac:dyDescent="0.2">
      <c r="B89" s="4"/>
      <c r="C89" s="4"/>
      <c r="D89" s="4"/>
      <c r="E89" s="4"/>
      <c r="F89" s="4"/>
    </row>
    <row r="90" spans="2:7" x14ac:dyDescent="0.2">
      <c r="B90" s="4"/>
      <c r="C90" s="22"/>
      <c r="D90" s="22"/>
      <c r="E90" s="22"/>
      <c r="F90" s="22"/>
      <c r="G90" s="4"/>
    </row>
    <row r="91" spans="2:7" x14ac:dyDescent="0.2">
      <c r="B91" s="4"/>
      <c r="C91" s="4"/>
      <c r="D91" s="4"/>
      <c r="E91" s="4"/>
      <c r="F91" s="4"/>
      <c r="G91" s="4"/>
    </row>
    <row r="92" spans="2:7" ht="23.5" customHeight="1" x14ac:dyDescent="0.2">
      <c r="B92" s="17"/>
      <c r="C92" s="17"/>
      <c r="D92" s="17"/>
      <c r="E92" s="17"/>
      <c r="F92" s="17"/>
      <c r="G92" s="4"/>
    </row>
    <row r="93" spans="2:7" ht="23.5" customHeight="1" x14ac:dyDescent="0.2">
      <c r="B93" s="17"/>
      <c r="C93" s="17"/>
      <c r="D93" s="17"/>
      <c r="E93" s="17"/>
      <c r="F93" s="17"/>
      <c r="G93" s="4"/>
    </row>
    <row r="94" spans="2:7" ht="33.5" customHeight="1" x14ac:dyDescent="0.2">
      <c r="B94" s="17"/>
      <c r="C94" s="17"/>
      <c r="D94" s="17"/>
      <c r="E94" s="17"/>
      <c r="F94" s="17"/>
      <c r="G94" s="22"/>
    </row>
    <row r="95" spans="2:7" x14ac:dyDescent="0.2">
      <c r="B95" s="6"/>
      <c r="C95" s="4"/>
      <c r="D95" s="4"/>
      <c r="E95" s="4"/>
      <c r="F95" s="4"/>
      <c r="G95" s="4"/>
    </row>
    <row r="96" spans="2:7" x14ac:dyDescent="0.2">
      <c r="B96" s="4"/>
      <c r="C96" s="4"/>
      <c r="D96" s="4"/>
      <c r="E96" s="4"/>
      <c r="F96" s="4"/>
      <c r="G96" s="17"/>
    </row>
    <row r="97" spans="2:7" x14ac:dyDescent="0.2">
      <c r="B97" s="4"/>
      <c r="C97" s="4"/>
      <c r="D97" s="4"/>
      <c r="E97" s="4"/>
      <c r="F97" s="4"/>
      <c r="G97" s="17"/>
    </row>
    <row r="98" spans="2:7" x14ac:dyDescent="0.2">
      <c r="B98" s="4"/>
      <c r="C98" s="24"/>
      <c r="D98" s="24"/>
      <c r="E98" s="24"/>
      <c r="F98" s="24"/>
      <c r="G98" s="17"/>
    </row>
    <row r="99" spans="2:7" x14ac:dyDescent="0.2">
      <c r="B99" s="4"/>
      <c r="C99" s="4"/>
      <c r="D99" s="4"/>
      <c r="E99" s="4"/>
      <c r="F99" s="4"/>
      <c r="G99" s="4"/>
    </row>
    <row r="100" spans="2:7" x14ac:dyDescent="0.2">
      <c r="B100" s="4"/>
      <c r="C100" s="4"/>
      <c r="D100" s="4"/>
      <c r="E100" s="4"/>
      <c r="F100" s="4"/>
      <c r="G100" s="4"/>
    </row>
    <row r="101" spans="2:7" x14ac:dyDescent="0.2">
      <c r="B101" s="4"/>
      <c r="C101" s="4"/>
      <c r="D101" s="4"/>
      <c r="E101" s="4"/>
      <c r="F101" s="4"/>
      <c r="G101" s="4"/>
    </row>
    <row r="102" spans="2:7" x14ac:dyDescent="0.2">
      <c r="B102" s="4"/>
      <c r="C102" s="24"/>
      <c r="D102" s="24"/>
      <c r="E102" s="24"/>
      <c r="F102" s="24"/>
      <c r="G102" s="4"/>
    </row>
    <row r="103" spans="2:7" x14ac:dyDescent="0.2">
      <c r="B103" s="4"/>
      <c r="C103" s="24"/>
      <c r="D103" s="24"/>
      <c r="E103" s="24"/>
      <c r="F103" s="24"/>
      <c r="G103" s="4"/>
    </row>
    <row r="104" spans="2:7" x14ac:dyDescent="0.2">
      <c r="B104" s="4"/>
      <c r="C104" s="4"/>
      <c r="D104" s="4"/>
      <c r="E104" s="4"/>
      <c r="F104" s="4"/>
      <c r="G104" s="4"/>
    </row>
    <row r="105" spans="2:7" x14ac:dyDescent="0.2">
      <c r="B105" s="4"/>
      <c r="C105" s="4"/>
      <c r="D105" s="4"/>
      <c r="E105" s="4"/>
      <c r="F105" s="4"/>
      <c r="G105" s="4"/>
    </row>
    <row r="106" spans="2:7" x14ac:dyDescent="0.2">
      <c r="B106" s="4"/>
      <c r="C106" s="4"/>
      <c r="D106" s="4"/>
      <c r="E106" s="4"/>
      <c r="F106" s="4"/>
      <c r="G106" s="4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22"/>
      <c r="D108" s="22"/>
      <c r="E108" s="22"/>
      <c r="F108" s="22"/>
      <c r="G108" s="4"/>
    </row>
    <row r="109" spans="2:7" x14ac:dyDescent="0.2">
      <c r="B109" s="4"/>
      <c r="C109" s="4"/>
      <c r="D109" s="4"/>
      <c r="E109" s="4"/>
      <c r="F109" s="4"/>
      <c r="G109" s="4"/>
    </row>
    <row r="110" spans="2:7" x14ac:dyDescent="0.2">
      <c r="B110" s="4"/>
      <c r="C110" s="4"/>
      <c r="D110" s="4"/>
      <c r="E110" s="4"/>
      <c r="F110" s="4"/>
      <c r="G110" s="4"/>
    </row>
    <row r="111" spans="2:7" x14ac:dyDescent="0.2">
      <c r="B111" s="4"/>
      <c r="C111" s="4"/>
      <c r="D111" s="4"/>
      <c r="E111" s="4"/>
      <c r="F111" s="4"/>
      <c r="G111" s="4"/>
    </row>
    <row r="112" spans="2:7" x14ac:dyDescent="0.2">
      <c r="B112" s="6"/>
      <c r="C112" s="4"/>
      <c r="D112" s="4"/>
      <c r="E112" s="4"/>
      <c r="F112" s="4"/>
      <c r="G112" s="22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4"/>
      <c r="E114" s="4"/>
      <c r="F114" s="4"/>
      <c r="G114" s="4"/>
    </row>
    <row r="115" spans="2:7" x14ac:dyDescent="0.2">
      <c r="B115" s="4"/>
      <c r="C115" s="4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4"/>
      <c r="D117" s="4"/>
      <c r="E117" s="4"/>
      <c r="F117" s="4"/>
      <c r="G117" s="4"/>
    </row>
    <row r="118" spans="2:7" x14ac:dyDescent="0.2">
      <c r="B118" s="4"/>
      <c r="C118" s="4"/>
      <c r="D118" s="4"/>
      <c r="E118" s="4"/>
      <c r="F118" s="4"/>
      <c r="G118" s="4"/>
    </row>
    <row r="119" spans="2:7" x14ac:dyDescent="0.2">
      <c r="B119" s="4"/>
      <c r="C119" s="24"/>
      <c r="D119" s="24"/>
      <c r="E119" s="24"/>
      <c r="F119" s="24"/>
      <c r="G119" s="4"/>
    </row>
    <row r="120" spans="2:7" x14ac:dyDescent="0.2">
      <c r="B120" s="4"/>
      <c r="C120" s="24"/>
      <c r="D120" s="24"/>
      <c r="E120" s="24"/>
      <c r="F120" s="24"/>
      <c r="G120" s="4"/>
    </row>
    <row r="121" spans="2:7" x14ac:dyDescent="0.2">
      <c r="B121" s="4"/>
      <c r="C121" s="4"/>
      <c r="D121" s="4"/>
      <c r="E121" s="4"/>
      <c r="F121" s="4"/>
      <c r="G121" s="4"/>
    </row>
    <row r="122" spans="2:7" x14ac:dyDescent="0.2">
      <c r="B122" s="4"/>
      <c r="C122" s="4"/>
      <c r="D122" s="4"/>
      <c r="E122" s="4"/>
      <c r="F122" s="4"/>
      <c r="G122" s="4"/>
    </row>
    <row r="123" spans="2:7" x14ac:dyDescent="0.2">
      <c r="B123" s="4"/>
      <c r="C123" s="4"/>
      <c r="D123" s="4"/>
      <c r="E123" s="4"/>
      <c r="F123" s="4"/>
      <c r="G123" s="4"/>
    </row>
    <row r="124" spans="2:7" x14ac:dyDescent="0.2">
      <c r="B124" s="4"/>
      <c r="C124" s="4"/>
      <c r="D124" s="4"/>
      <c r="E124" s="4"/>
      <c r="F124" s="4"/>
      <c r="G124" s="4"/>
    </row>
    <row r="125" spans="2:7" x14ac:dyDescent="0.2">
      <c r="B125" s="4"/>
      <c r="C125" s="22"/>
      <c r="D125" s="4"/>
      <c r="E125" s="22"/>
      <c r="F125" s="22"/>
      <c r="G125" s="4"/>
    </row>
    <row r="126" spans="2:7" x14ac:dyDescent="0.2">
      <c r="B126" s="4"/>
      <c r="C126" s="4"/>
      <c r="D126" s="4"/>
      <c r="E126" s="4"/>
      <c r="F126" s="4"/>
      <c r="G126" s="4"/>
    </row>
    <row r="127" spans="2:7" x14ac:dyDescent="0.2">
      <c r="B127" s="4"/>
      <c r="C127" s="4"/>
      <c r="D127" s="4"/>
      <c r="E127" s="4"/>
      <c r="F127" s="4"/>
      <c r="G127" s="4"/>
    </row>
    <row r="128" spans="2:7" x14ac:dyDescent="0.2">
      <c r="B128" s="4"/>
      <c r="C128" s="4"/>
      <c r="D128" s="4"/>
      <c r="E128" s="4"/>
      <c r="F128" s="4"/>
      <c r="G128" s="4"/>
    </row>
    <row r="129" spans="2:7" x14ac:dyDescent="0.2">
      <c r="B129" s="4"/>
      <c r="C129" s="4"/>
      <c r="D129" s="4"/>
      <c r="E129" s="4"/>
      <c r="F129" s="4"/>
      <c r="G129" s="4"/>
    </row>
    <row r="130" spans="2:7" x14ac:dyDescent="0.2">
      <c r="G130" s="4"/>
    </row>
    <row r="131" spans="2:7" x14ac:dyDescent="0.2">
      <c r="G131" s="4"/>
    </row>
    <row r="132" spans="2:7" x14ac:dyDescent="0.2">
      <c r="G132" s="4"/>
    </row>
    <row r="133" spans="2:7" x14ac:dyDescent="0.2">
      <c r="G133" s="4"/>
    </row>
  </sheetData>
  <phoneticPr fontId="19" type="noConversion"/>
  <conditionalFormatting sqref="C32">
    <cfRule type="cellIs" dxfId="159" priority="13" operator="greaterThan">
      <formula>10</formula>
    </cfRule>
  </conditionalFormatting>
  <conditionalFormatting sqref="C32:F51">
    <cfRule type="cellIs" dxfId="158" priority="7" operator="lessThan">
      <formula>1</formula>
    </cfRule>
    <cfRule type="cellIs" dxfId="157" priority="10" operator="lessThan">
      <formula>1</formula>
    </cfRule>
    <cfRule type="cellIs" dxfId="156" priority="11" operator="lessThan">
      <formula>1</formula>
    </cfRule>
    <cfRule type="cellIs" dxfId="155" priority="12" operator="greaterThan">
      <formula>10</formula>
    </cfRule>
  </conditionalFormatting>
  <conditionalFormatting sqref="C25">
    <cfRule type="cellIs" dxfId="154" priority="8" operator="lessThan">
      <formula>1</formula>
    </cfRule>
    <cfRule type="cellIs" dxfId="153" priority="9" operator="lessThan">
      <formula>1</formula>
    </cfRule>
  </conditionalFormatting>
  <conditionalFormatting sqref="G28">
    <cfRule type="cellIs" dxfId="152" priority="5" operator="lessThan">
      <formula>1</formula>
    </cfRule>
    <cfRule type="cellIs" dxfId="151" priority="6" operator="lessThan">
      <formula>1</formula>
    </cfRule>
  </conditionalFormatting>
  <conditionalFormatting sqref="G29">
    <cfRule type="cellIs" dxfId="150" priority="3" operator="lessThan">
      <formula>1</formula>
    </cfRule>
    <cfRule type="cellIs" dxfId="149" priority="4" operator="lessThan">
      <formula>1</formula>
    </cfRule>
  </conditionalFormatting>
  <conditionalFormatting sqref="G30">
    <cfRule type="cellIs" dxfId="148" priority="1" operator="lessThan">
      <formula>1</formula>
    </cfRule>
    <cfRule type="cellIs" dxfId="147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P127"/>
  <sheetViews>
    <sheetView topLeftCell="A3" zoomScaleNormal="60" workbookViewId="0">
      <selection activeCell="G11" sqref="G11"/>
    </sheetView>
  </sheetViews>
  <sheetFormatPr baseColWidth="10" defaultColWidth="8.83203125" defaultRowHeight="16" x14ac:dyDescent="0.2"/>
  <cols>
    <col min="1" max="1" width="4.33203125" style="1" customWidth="1"/>
    <col min="2" max="2" width="22.33203125" style="1" customWidth="1"/>
    <col min="3" max="4" width="15.6640625" style="1" customWidth="1"/>
    <col min="5" max="5" width="16.1640625" style="1" customWidth="1"/>
    <col min="6" max="6" width="22.5" style="1" customWidth="1"/>
    <col min="7" max="7" width="40.33203125" style="1" customWidth="1"/>
    <col min="8" max="8" width="8.33203125" style="1" customWidth="1"/>
    <col min="9" max="10" width="8.83203125" style="1"/>
    <col min="11" max="13" width="13.5" style="1" bestFit="1" customWidth="1"/>
    <col min="14" max="16384" width="8.83203125" style="1"/>
  </cols>
  <sheetData>
    <row r="6" spans="2:7" ht="21" x14ac:dyDescent="0.25">
      <c r="B6" s="2" t="s">
        <v>56</v>
      </c>
      <c r="C6" s="3" t="s">
        <v>81</v>
      </c>
      <c r="D6" s="61"/>
      <c r="E6" s="64"/>
      <c r="F6" s="64"/>
      <c r="G6" s="2" t="s">
        <v>76</v>
      </c>
    </row>
    <row r="7" spans="2:7" ht="21" x14ac:dyDescent="0.25">
      <c r="B7" s="2" t="s">
        <v>57</v>
      </c>
      <c r="C7" s="69" t="s">
        <v>121</v>
      </c>
      <c r="D7" s="61"/>
      <c r="E7" s="3"/>
      <c r="F7" s="3"/>
      <c r="G7" s="2" t="s">
        <v>77</v>
      </c>
    </row>
    <row r="8" spans="2:7" ht="21" x14ac:dyDescent="0.25">
      <c r="B8" s="2" t="s">
        <v>58</v>
      </c>
      <c r="C8" s="69" t="s">
        <v>116</v>
      </c>
      <c r="D8" s="61"/>
      <c r="E8" s="3"/>
      <c r="F8" s="3"/>
      <c r="G8" s="3" t="s">
        <v>340</v>
      </c>
    </row>
    <row r="9" spans="2:7" ht="21" x14ac:dyDescent="0.25">
      <c r="B9" s="2" t="s">
        <v>59</v>
      </c>
      <c r="C9" s="69" t="s">
        <v>117</v>
      </c>
      <c r="D9" s="61"/>
      <c r="E9" s="3"/>
      <c r="F9" s="3"/>
      <c r="G9" s="3" t="s">
        <v>346</v>
      </c>
    </row>
    <row r="10" spans="2:7" ht="21" x14ac:dyDescent="0.25">
      <c r="B10" s="2" t="s">
        <v>60</v>
      </c>
      <c r="C10" s="69" t="s">
        <v>118</v>
      </c>
      <c r="D10" s="61"/>
      <c r="E10" s="3"/>
      <c r="F10" s="3"/>
      <c r="G10" s="3" t="s">
        <v>347</v>
      </c>
    </row>
    <row r="11" spans="2:7" ht="21" x14ac:dyDescent="0.25">
      <c r="B11" s="2" t="s">
        <v>61</v>
      </c>
      <c r="C11" s="69" t="s">
        <v>133</v>
      </c>
      <c r="D11" s="65"/>
      <c r="E11" s="3"/>
      <c r="F11" s="3"/>
      <c r="G11" s="2" t="s">
        <v>78</v>
      </c>
    </row>
    <row r="12" spans="2:7" ht="21" x14ac:dyDescent="0.25">
      <c r="B12" s="2" t="s">
        <v>62</v>
      </c>
      <c r="C12" s="69" t="s">
        <v>120</v>
      </c>
      <c r="D12" s="61"/>
      <c r="E12" s="3"/>
      <c r="F12" s="3"/>
      <c r="G12" s="3" t="s">
        <v>343</v>
      </c>
    </row>
    <row r="13" spans="2:7" ht="21" x14ac:dyDescent="0.25">
      <c r="B13" s="2" t="s">
        <v>75</v>
      </c>
      <c r="C13" s="69" t="s">
        <v>122</v>
      </c>
      <c r="D13" s="61"/>
      <c r="E13" s="3"/>
      <c r="F13" s="3"/>
      <c r="G13" s="3" t="s">
        <v>338</v>
      </c>
    </row>
    <row r="14" spans="2:7" ht="21" x14ac:dyDescent="0.25">
      <c r="B14" s="2" t="s">
        <v>63</v>
      </c>
      <c r="C14" s="69" t="s">
        <v>123</v>
      </c>
      <c r="D14" s="61"/>
      <c r="E14" s="3"/>
      <c r="F14" s="3"/>
      <c r="G14" s="2" t="s">
        <v>79</v>
      </c>
    </row>
    <row r="15" spans="2:7" ht="21" x14ac:dyDescent="0.25">
      <c r="B15" s="2" t="s">
        <v>64</v>
      </c>
      <c r="C15" s="69" t="s">
        <v>124</v>
      </c>
      <c r="D15" s="61"/>
      <c r="E15" s="3"/>
      <c r="F15" s="3"/>
      <c r="G15" s="3" t="s">
        <v>337</v>
      </c>
    </row>
    <row r="16" spans="2:7" ht="21" x14ac:dyDescent="0.25">
      <c r="B16" s="2" t="s">
        <v>65</v>
      </c>
      <c r="C16" s="69" t="s">
        <v>135</v>
      </c>
      <c r="D16" s="61"/>
      <c r="E16" s="3"/>
      <c r="F16" s="3"/>
      <c r="G16" s="3" t="s">
        <v>339</v>
      </c>
    </row>
    <row r="17" spans="1:16" ht="21" x14ac:dyDescent="0.25">
      <c r="B17" s="2" t="s">
        <v>66</v>
      </c>
      <c r="C17" s="69" t="s">
        <v>136</v>
      </c>
      <c r="D17" s="61"/>
      <c r="E17" s="3"/>
      <c r="F17" s="3"/>
      <c r="G17" s="2" t="s">
        <v>80</v>
      </c>
    </row>
    <row r="18" spans="1:16" ht="21" x14ac:dyDescent="0.25">
      <c r="B18" s="2" t="s">
        <v>67</v>
      </c>
      <c r="C18" s="69" t="s">
        <v>137</v>
      </c>
      <c r="D18" s="61"/>
      <c r="E18" s="3"/>
      <c r="F18" s="3"/>
      <c r="G18" s="3" t="s">
        <v>344</v>
      </c>
    </row>
    <row r="19" spans="1:16" ht="21" x14ac:dyDescent="0.25">
      <c r="B19" s="2" t="s">
        <v>68</v>
      </c>
      <c r="C19" s="69" t="s">
        <v>127</v>
      </c>
      <c r="D19" s="61"/>
      <c r="E19" s="3"/>
      <c r="F19" s="3"/>
      <c r="G19" s="3" t="s">
        <v>341</v>
      </c>
    </row>
    <row r="20" spans="1:16" ht="21" x14ac:dyDescent="0.25">
      <c r="B20" s="2" t="s">
        <v>70</v>
      </c>
      <c r="C20" s="69" t="s">
        <v>128</v>
      </c>
      <c r="D20" s="61"/>
      <c r="E20" s="3"/>
      <c r="F20" s="3"/>
      <c r="G20" s="3" t="s">
        <v>342</v>
      </c>
    </row>
    <row r="21" spans="1:16" ht="21" x14ac:dyDescent="0.25">
      <c r="B21" s="2" t="s">
        <v>71</v>
      </c>
      <c r="C21" s="69" t="s">
        <v>129</v>
      </c>
      <c r="D21" s="61"/>
      <c r="E21" s="3"/>
      <c r="F21" s="3"/>
      <c r="G21" s="3" t="s">
        <v>345</v>
      </c>
    </row>
    <row r="22" spans="1:16" ht="21" x14ac:dyDescent="0.25">
      <c r="B22" s="2" t="s">
        <v>72</v>
      </c>
      <c r="C22" s="69" t="s">
        <v>130</v>
      </c>
      <c r="D22" s="61"/>
      <c r="E22" s="3"/>
      <c r="F22" s="3"/>
    </row>
    <row r="23" spans="1:16" ht="21" x14ac:dyDescent="0.25">
      <c r="B23" s="2" t="s">
        <v>73</v>
      </c>
      <c r="C23" s="69" t="s">
        <v>131</v>
      </c>
      <c r="D23" s="61"/>
      <c r="E23" s="3"/>
      <c r="F23" s="3"/>
    </row>
    <row r="24" spans="1:16" ht="21" x14ac:dyDescent="0.25">
      <c r="A24" s="5"/>
      <c r="B24" s="2" t="s">
        <v>74</v>
      </c>
      <c r="C24" s="69" t="s">
        <v>132</v>
      </c>
      <c r="D24" s="61"/>
      <c r="E24" s="3"/>
      <c r="F24" s="3"/>
    </row>
    <row r="25" spans="1:16" s="5" customFormat="1" ht="27" customHeight="1" x14ac:dyDescent="0.25">
      <c r="B25" s="2"/>
      <c r="C25" s="3"/>
      <c r="D25" s="3"/>
      <c r="E25" s="3"/>
      <c r="F25" s="3"/>
      <c r="G25" s="4"/>
    </row>
    <row r="26" spans="1:16" s="5" customFormat="1" ht="21" x14ac:dyDescent="0.25">
      <c r="B26" s="2" t="s">
        <v>19</v>
      </c>
      <c r="C26" s="46">
        <v>20</v>
      </c>
      <c r="D26" s="3"/>
      <c r="E26" s="3"/>
      <c r="F26" s="3"/>
      <c r="G26" s="4"/>
    </row>
    <row r="27" spans="1:16" x14ac:dyDescent="0.2">
      <c r="B27" s="7" t="s">
        <v>13</v>
      </c>
      <c r="C27" s="7" t="s">
        <v>50</v>
      </c>
      <c r="D27" s="7" t="s">
        <v>51</v>
      </c>
      <c r="E27" s="47" t="s">
        <v>52</v>
      </c>
      <c r="F27" s="7" t="s">
        <v>53</v>
      </c>
      <c r="G27" s="41" t="s">
        <v>14</v>
      </c>
    </row>
    <row r="28" spans="1:16" ht="19" x14ac:dyDescent="0.25">
      <c r="B28" s="8"/>
      <c r="C28" s="9" t="s">
        <v>0</v>
      </c>
      <c r="D28" s="9" t="s">
        <v>1</v>
      </c>
      <c r="E28" s="9" t="s">
        <v>48</v>
      </c>
      <c r="F28" s="9" t="s">
        <v>25</v>
      </c>
      <c r="G28" s="53" t="s">
        <v>35</v>
      </c>
      <c r="J28" s="5"/>
      <c r="K28" s="5"/>
      <c r="L28" s="5"/>
      <c r="M28" s="5"/>
      <c r="N28" s="5"/>
      <c r="O28" s="5"/>
      <c r="P28" s="5"/>
    </row>
    <row r="29" spans="1:16" ht="19" x14ac:dyDescent="0.25">
      <c r="B29" s="8"/>
      <c r="C29" s="9" t="s">
        <v>46</v>
      </c>
      <c r="D29" s="9" t="s">
        <v>46</v>
      </c>
      <c r="E29" s="9"/>
      <c r="F29" s="9" t="s">
        <v>47</v>
      </c>
      <c r="G29" s="53" t="s">
        <v>45</v>
      </c>
      <c r="J29" s="5"/>
      <c r="K29" s="5"/>
      <c r="L29" s="5"/>
      <c r="M29" s="5"/>
      <c r="N29" s="5"/>
      <c r="O29" s="5"/>
      <c r="P29" s="5"/>
    </row>
    <row r="30" spans="1:16" ht="19" x14ac:dyDescent="0.25">
      <c r="B30" s="8"/>
      <c r="C30" s="9"/>
      <c r="D30" s="9"/>
      <c r="E30" s="9"/>
      <c r="F30" s="9"/>
      <c r="G30" s="53" t="s">
        <v>44</v>
      </c>
      <c r="J30" s="5"/>
      <c r="K30" s="5"/>
      <c r="L30" s="5"/>
      <c r="M30" s="5"/>
      <c r="N30" s="5"/>
      <c r="O30" s="5"/>
      <c r="P30" s="5"/>
    </row>
    <row r="31" spans="1:16" ht="19" x14ac:dyDescent="0.25">
      <c r="B31" s="10"/>
      <c r="C31" s="11"/>
      <c r="D31" s="11"/>
      <c r="E31" s="11"/>
      <c r="F31" s="11"/>
      <c r="G31" s="54" t="s">
        <v>36</v>
      </c>
      <c r="J31" s="5"/>
      <c r="K31" s="5"/>
      <c r="L31" s="5"/>
      <c r="M31" s="5"/>
      <c r="N31" s="5"/>
      <c r="O31" s="5"/>
      <c r="P31" s="5"/>
    </row>
    <row r="32" spans="1:16" ht="19" x14ac:dyDescent="0.25">
      <c r="B32" s="11" t="s">
        <v>2</v>
      </c>
      <c r="C32" s="58">
        <v>7</v>
      </c>
      <c r="D32" s="58">
        <v>6</v>
      </c>
      <c r="E32" s="58">
        <v>6</v>
      </c>
      <c r="F32" s="58">
        <v>6</v>
      </c>
      <c r="G32" s="55"/>
      <c r="J32" s="5"/>
      <c r="K32" s="5"/>
      <c r="L32" s="5"/>
      <c r="M32" s="5"/>
      <c r="N32" s="5"/>
      <c r="O32" s="5"/>
      <c r="P32" s="5"/>
    </row>
    <row r="33" spans="2:16" ht="19" x14ac:dyDescent="0.25">
      <c r="B33" s="9" t="s">
        <v>90</v>
      </c>
      <c r="C33" s="59">
        <v>8.5</v>
      </c>
      <c r="D33" s="59">
        <v>10</v>
      </c>
      <c r="E33" s="59">
        <v>9.5</v>
      </c>
      <c r="F33" s="59">
        <v>10</v>
      </c>
      <c r="G33" s="13"/>
      <c r="J33" s="5"/>
      <c r="K33" s="5"/>
      <c r="L33" s="5"/>
      <c r="M33" s="5"/>
      <c r="N33" s="5"/>
      <c r="O33" s="5"/>
      <c r="P33" s="5"/>
    </row>
    <row r="34" spans="2:16" ht="19" x14ac:dyDescent="0.25">
      <c r="B34" s="9" t="s">
        <v>4</v>
      </c>
      <c r="C34" s="59">
        <v>6</v>
      </c>
      <c r="D34" s="59">
        <v>5</v>
      </c>
      <c r="E34" s="59">
        <v>5</v>
      </c>
      <c r="F34" s="59">
        <v>5.5</v>
      </c>
      <c r="G34" s="13"/>
      <c r="J34" s="5"/>
      <c r="K34" s="5"/>
      <c r="L34" s="5"/>
      <c r="M34" s="5"/>
      <c r="N34" s="5"/>
      <c r="O34" s="5"/>
      <c r="P34" s="5"/>
    </row>
    <row r="35" spans="2:16" ht="19" x14ac:dyDescent="0.25">
      <c r="B35" s="9" t="s">
        <v>5</v>
      </c>
      <c r="C35" s="59">
        <v>5.5</v>
      </c>
      <c r="D35" s="59">
        <v>4</v>
      </c>
      <c r="E35" s="59">
        <v>4.5</v>
      </c>
      <c r="F35" s="59">
        <v>5.5</v>
      </c>
      <c r="G35" s="13"/>
      <c r="J35" s="5"/>
      <c r="K35" s="5"/>
      <c r="L35" s="5"/>
      <c r="M35" s="5"/>
      <c r="N35" s="5"/>
      <c r="O35" s="5"/>
      <c r="P35" s="5"/>
    </row>
    <row r="36" spans="2:16" ht="19" x14ac:dyDescent="0.25">
      <c r="B36" s="9" t="s">
        <v>6</v>
      </c>
      <c r="C36" s="59">
        <v>6</v>
      </c>
      <c r="D36" s="59">
        <v>5.5</v>
      </c>
      <c r="E36" s="59">
        <v>5.5</v>
      </c>
      <c r="F36" s="59">
        <v>6</v>
      </c>
      <c r="G36" s="13"/>
      <c r="J36" s="5"/>
      <c r="K36" s="5"/>
      <c r="L36" s="5"/>
      <c r="M36" s="5"/>
      <c r="N36" s="5"/>
      <c r="O36" s="5"/>
      <c r="P36" s="5"/>
    </row>
    <row r="37" spans="2:16" ht="19" x14ac:dyDescent="0.25">
      <c r="B37" s="9" t="s">
        <v>7</v>
      </c>
      <c r="C37" s="59">
        <v>6.5</v>
      </c>
      <c r="D37" s="59">
        <v>4.5</v>
      </c>
      <c r="E37" s="59">
        <v>5.5</v>
      </c>
      <c r="F37" s="59">
        <v>5</v>
      </c>
      <c r="G37" s="13"/>
      <c r="J37" s="5"/>
      <c r="K37" s="5"/>
      <c r="L37" s="5"/>
      <c r="M37" s="5"/>
      <c r="N37" s="5"/>
      <c r="O37" s="5"/>
      <c r="P37" s="5"/>
    </row>
    <row r="38" spans="2:16" ht="19" x14ac:dyDescent="0.25">
      <c r="B38" s="9" t="s">
        <v>8</v>
      </c>
      <c r="C38" s="59">
        <v>6.5</v>
      </c>
      <c r="D38" s="59">
        <v>7.5</v>
      </c>
      <c r="E38" s="59">
        <v>9</v>
      </c>
      <c r="F38" s="59">
        <v>8</v>
      </c>
      <c r="G38" s="13"/>
      <c r="J38" s="5"/>
      <c r="K38" s="5"/>
      <c r="L38" s="5"/>
      <c r="M38" s="5"/>
      <c r="N38" s="5"/>
      <c r="O38" s="5"/>
      <c r="P38" s="5"/>
    </row>
    <row r="39" spans="2:16" ht="19" x14ac:dyDescent="0.25">
      <c r="B39" s="9" t="s">
        <v>9</v>
      </c>
      <c r="C39" s="59">
        <v>7.5</v>
      </c>
      <c r="D39" s="59">
        <v>7</v>
      </c>
      <c r="E39" s="59">
        <v>7</v>
      </c>
      <c r="F39" s="59">
        <v>8</v>
      </c>
      <c r="G39" s="13"/>
      <c r="J39" s="5"/>
      <c r="K39" s="5"/>
      <c r="L39" s="5"/>
      <c r="M39" s="5"/>
      <c r="N39" s="5"/>
      <c r="O39" s="5"/>
      <c r="P39" s="5"/>
    </row>
    <row r="40" spans="2:16" ht="19" x14ac:dyDescent="0.25">
      <c r="B40" s="9" t="s">
        <v>10</v>
      </c>
      <c r="C40" s="59">
        <v>7</v>
      </c>
      <c r="D40" s="59">
        <v>7</v>
      </c>
      <c r="E40" s="59">
        <v>7</v>
      </c>
      <c r="F40" s="59">
        <v>8</v>
      </c>
      <c r="G40" s="13"/>
      <c r="J40" s="5"/>
      <c r="K40" s="5"/>
      <c r="L40" s="5"/>
      <c r="M40" s="5"/>
      <c r="N40" s="5"/>
      <c r="O40" s="5"/>
      <c r="P40" s="5"/>
    </row>
    <row r="41" spans="2:16" ht="19" x14ac:dyDescent="0.25">
      <c r="B41" s="9" t="s">
        <v>11</v>
      </c>
      <c r="C41" s="59">
        <v>7</v>
      </c>
      <c r="D41" s="59">
        <v>5</v>
      </c>
      <c r="E41" s="59">
        <v>4</v>
      </c>
      <c r="F41" s="59">
        <v>6</v>
      </c>
      <c r="G41" s="13"/>
      <c r="J41" s="5"/>
      <c r="K41" s="5"/>
      <c r="L41" s="5"/>
      <c r="M41" s="5"/>
      <c r="N41" s="5"/>
      <c r="O41" s="5"/>
      <c r="P41" s="5"/>
    </row>
    <row r="42" spans="2:16" ht="19" x14ac:dyDescent="0.25">
      <c r="B42" s="9" t="s">
        <v>12</v>
      </c>
      <c r="C42" s="59">
        <v>6.5</v>
      </c>
      <c r="D42" s="59">
        <v>5.5</v>
      </c>
      <c r="E42" s="59">
        <v>5</v>
      </c>
      <c r="F42" s="59">
        <v>6</v>
      </c>
      <c r="G42" s="13"/>
      <c r="J42" s="5"/>
      <c r="K42" s="5"/>
      <c r="L42" s="5"/>
      <c r="M42" s="5"/>
      <c r="N42" s="5"/>
      <c r="O42" s="5"/>
      <c r="P42" s="5"/>
    </row>
    <row r="43" spans="2:16" ht="19" x14ac:dyDescent="0.25">
      <c r="B43" s="9" t="s">
        <v>26</v>
      </c>
      <c r="C43" s="59">
        <v>6.5</v>
      </c>
      <c r="D43" s="59">
        <v>6.5</v>
      </c>
      <c r="E43" s="59">
        <v>6.5</v>
      </c>
      <c r="F43" s="59">
        <v>6.5</v>
      </c>
      <c r="G43" s="13"/>
      <c r="J43" s="5"/>
      <c r="K43" s="5"/>
      <c r="L43" s="5"/>
      <c r="M43" s="5"/>
      <c r="N43" s="5"/>
      <c r="O43" s="5"/>
      <c r="P43" s="5"/>
    </row>
    <row r="44" spans="2:16" ht="19" x14ac:dyDescent="0.25">
      <c r="B44" s="9" t="s">
        <v>27</v>
      </c>
      <c r="C44" s="59">
        <v>7</v>
      </c>
      <c r="D44" s="59">
        <v>7</v>
      </c>
      <c r="E44" s="59">
        <v>6</v>
      </c>
      <c r="F44" s="59">
        <v>6</v>
      </c>
      <c r="G44" s="13"/>
      <c r="J44" s="5"/>
      <c r="K44" s="5"/>
      <c r="L44" s="5"/>
      <c r="M44" s="5"/>
      <c r="N44" s="5"/>
      <c r="O44" s="5"/>
      <c r="P44" s="5"/>
    </row>
    <row r="45" spans="2:16" ht="19" x14ac:dyDescent="0.25">
      <c r="B45" s="9" t="s">
        <v>28</v>
      </c>
      <c r="C45" s="59">
        <v>6</v>
      </c>
      <c r="D45" s="59">
        <v>7</v>
      </c>
      <c r="E45" s="59">
        <v>7.5</v>
      </c>
      <c r="F45" s="59">
        <v>7.5</v>
      </c>
      <c r="G45" s="13"/>
      <c r="J45" s="5"/>
      <c r="K45" s="5"/>
      <c r="L45" s="5"/>
      <c r="M45" s="5"/>
      <c r="N45" s="5"/>
      <c r="O45" s="5"/>
      <c r="P45" s="5"/>
    </row>
    <row r="46" spans="2:16" ht="19" x14ac:dyDescent="0.25">
      <c r="B46" s="9" t="s">
        <v>29</v>
      </c>
      <c r="C46" s="59">
        <v>7.5</v>
      </c>
      <c r="D46" s="59">
        <v>5</v>
      </c>
      <c r="E46" s="59">
        <v>5</v>
      </c>
      <c r="F46" s="59">
        <v>7.5</v>
      </c>
      <c r="G46" s="13"/>
      <c r="J46" s="5"/>
      <c r="K46" s="5"/>
      <c r="L46" s="5"/>
      <c r="M46" s="5"/>
      <c r="N46" s="5"/>
      <c r="O46" s="5"/>
      <c r="P46" s="5"/>
    </row>
    <row r="47" spans="2:16" ht="19" x14ac:dyDescent="0.25">
      <c r="B47" s="9" t="s">
        <v>37</v>
      </c>
      <c r="C47" s="59">
        <v>5.5</v>
      </c>
      <c r="D47" s="59">
        <v>5.5</v>
      </c>
      <c r="E47" s="59">
        <v>6.5</v>
      </c>
      <c r="F47" s="59">
        <v>7</v>
      </c>
      <c r="G47" s="16"/>
      <c r="J47" s="5"/>
      <c r="K47" s="5"/>
      <c r="L47" s="5"/>
      <c r="M47" s="5"/>
      <c r="N47" s="5"/>
      <c r="O47" s="5"/>
      <c r="P47" s="5"/>
    </row>
    <row r="48" spans="2:16" ht="19" x14ac:dyDescent="0.25">
      <c r="B48" s="9" t="s">
        <v>38</v>
      </c>
      <c r="C48" s="59">
        <v>4</v>
      </c>
      <c r="D48" s="59">
        <v>6</v>
      </c>
      <c r="E48" s="59">
        <v>5</v>
      </c>
      <c r="F48" s="59">
        <v>5</v>
      </c>
      <c r="G48" s="16"/>
      <c r="J48" s="5"/>
      <c r="K48" s="5"/>
      <c r="L48" s="5"/>
      <c r="M48" s="5"/>
      <c r="N48" s="5"/>
      <c r="O48" s="5"/>
      <c r="P48" s="5"/>
    </row>
    <row r="49" spans="2:16" ht="19" x14ac:dyDescent="0.25">
      <c r="B49" s="9" t="s">
        <v>42</v>
      </c>
      <c r="C49" s="59">
        <v>7</v>
      </c>
      <c r="D49" s="59">
        <v>8</v>
      </c>
      <c r="E49" s="59">
        <v>9</v>
      </c>
      <c r="F49" s="59">
        <v>8</v>
      </c>
      <c r="G49" s="16"/>
      <c r="J49" s="5"/>
      <c r="K49" s="5"/>
      <c r="L49" s="5"/>
      <c r="M49" s="5"/>
      <c r="N49" s="5"/>
      <c r="O49" s="5"/>
      <c r="P49" s="5"/>
    </row>
    <row r="50" spans="2:16" ht="19" x14ac:dyDescent="0.25">
      <c r="B50" s="9" t="s">
        <v>43</v>
      </c>
      <c r="C50" s="59">
        <v>8</v>
      </c>
      <c r="D50" s="59">
        <v>7</v>
      </c>
      <c r="E50" s="59">
        <v>8</v>
      </c>
      <c r="F50" s="59">
        <v>6</v>
      </c>
      <c r="G50" s="16"/>
      <c r="I50" s="17"/>
      <c r="J50" s="5"/>
      <c r="K50" s="5"/>
      <c r="L50" s="5"/>
      <c r="M50" s="5"/>
      <c r="N50" s="5"/>
      <c r="O50" s="5"/>
      <c r="P50" s="5"/>
    </row>
    <row r="51" spans="2:16" ht="19" x14ac:dyDescent="0.25">
      <c r="B51" s="9" t="s">
        <v>41</v>
      </c>
      <c r="C51" s="59">
        <v>7</v>
      </c>
      <c r="D51" s="59">
        <v>7</v>
      </c>
      <c r="E51" s="59">
        <v>7.5</v>
      </c>
      <c r="F51" s="59">
        <v>7.5</v>
      </c>
      <c r="G51" s="16"/>
      <c r="J51" s="5"/>
      <c r="K51" s="5"/>
      <c r="L51" s="5"/>
      <c r="M51" s="5"/>
      <c r="N51" s="5"/>
      <c r="O51" s="5"/>
      <c r="P51" s="5"/>
    </row>
    <row r="52" spans="2:16" x14ac:dyDescent="0.2">
      <c r="B52" s="9" t="s">
        <v>16</v>
      </c>
      <c r="C52" s="13">
        <f>SUM(C32:C51)</f>
        <v>132.5</v>
      </c>
      <c r="D52" s="13">
        <f>SUM(D32:D51)</f>
        <v>126</v>
      </c>
      <c r="E52" s="13">
        <f>SUM(E32:E51)</f>
        <v>129</v>
      </c>
      <c r="F52" s="13">
        <f>SUM(F32:F51)*2</f>
        <v>270</v>
      </c>
      <c r="G52" s="15">
        <f>SUM(C52:F52)/C26</f>
        <v>32.875</v>
      </c>
    </row>
    <row r="53" spans="2:16" x14ac:dyDescent="0.2">
      <c r="B53" s="14" t="s">
        <v>15</v>
      </c>
      <c r="C53" s="15">
        <f>C52/C26</f>
        <v>6.625</v>
      </c>
      <c r="D53" s="15">
        <f>D52/C26</f>
        <v>6.3</v>
      </c>
      <c r="E53" s="15">
        <f>E52/C26</f>
        <v>6.45</v>
      </c>
      <c r="F53" s="15">
        <f>F52/C26</f>
        <v>13.5</v>
      </c>
      <c r="G53" s="57">
        <f>SUM(C53:F53)</f>
        <v>32.875</v>
      </c>
    </row>
    <row r="56" spans="2:16" ht="21" x14ac:dyDescent="0.25">
      <c r="B56" s="2"/>
    </row>
    <row r="57" spans="2:16" ht="21" x14ac:dyDescent="0.25">
      <c r="B57" s="2"/>
      <c r="C57" s="61"/>
      <c r="D57" s="3"/>
      <c r="E57" s="3"/>
      <c r="F57" s="3"/>
    </row>
    <row r="58" spans="2:16" ht="21" x14ac:dyDescent="0.25">
      <c r="B58" s="2"/>
      <c r="C58" s="3"/>
      <c r="D58" s="3"/>
      <c r="E58" s="3"/>
      <c r="F58" s="3"/>
    </row>
    <row r="59" spans="2:16" ht="21" x14ac:dyDescent="0.25">
      <c r="B59" s="2"/>
      <c r="C59" s="61"/>
      <c r="D59" s="3"/>
      <c r="E59" s="3"/>
      <c r="F59" s="3"/>
    </row>
    <row r="60" spans="2:16" ht="21" x14ac:dyDescent="0.25">
      <c r="B60" s="2"/>
      <c r="C60" s="3"/>
      <c r="D60" s="3"/>
      <c r="E60" s="3"/>
      <c r="F60" s="3"/>
    </row>
    <row r="61" spans="2:16" ht="21" x14ac:dyDescent="0.25">
      <c r="B61" s="2"/>
      <c r="C61" s="3"/>
      <c r="D61" s="3"/>
      <c r="E61" s="3"/>
      <c r="F61" s="3"/>
    </row>
    <row r="62" spans="2:16" ht="21" x14ac:dyDescent="0.25">
      <c r="B62" s="2"/>
      <c r="C62" s="3"/>
      <c r="D62" s="3"/>
      <c r="E62" s="3"/>
      <c r="F62" s="3"/>
    </row>
    <row r="63" spans="2:16" ht="21" x14ac:dyDescent="0.25">
      <c r="B63" s="2"/>
      <c r="C63" s="3"/>
      <c r="D63" s="3"/>
      <c r="E63" s="3"/>
      <c r="F63" s="3"/>
    </row>
    <row r="64" spans="2:16" ht="21" x14ac:dyDescent="0.25">
      <c r="B64" s="2"/>
      <c r="C64" s="3"/>
      <c r="D64" s="3"/>
      <c r="E64" s="3"/>
      <c r="F64" s="3"/>
    </row>
    <row r="65" spans="2:7" ht="21" x14ac:dyDescent="0.25">
      <c r="B65" s="2"/>
      <c r="C65" s="3"/>
      <c r="D65" s="3"/>
      <c r="E65" s="3"/>
      <c r="F65" s="3"/>
    </row>
    <row r="66" spans="2:7" ht="21" x14ac:dyDescent="0.25">
      <c r="B66" s="2"/>
      <c r="C66" s="3"/>
      <c r="D66" s="3"/>
      <c r="E66" s="3"/>
      <c r="F66" s="3"/>
    </row>
    <row r="67" spans="2:7" ht="21" x14ac:dyDescent="0.25">
      <c r="B67" s="2"/>
      <c r="C67" s="3"/>
      <c r="D67" s="3"/>
      <c r="E67" s="3"/>
      <c r="F67" s="3"/>
    </row>
    <row r="68" spans="2:7" ht="21" x14ac:dyDescent="0.25">
      <c r="B68" s="2"/>
      <c r="C68" s="3"/>
      <c r="D68" s="3"/>
      <c r="E68" s="3"/>
      <c r="F68" s="3"/>
    </row>
    <row r="69" spans="2:7" ht="21" x14ac:dyDescent="0.25">
      <c r="B69" s="2"/>
      <c r="C69" s="3"/>
      <c r="D69" s="3"/>
      <c r="E69" s="3"/>
      <c r="F69" s="3"/>
    </row>
    <row r="70" spans="2:7" ht="21" x14ac:dyDescent="0.25">
      <c r="B70" s="2"/>
      <c r="C70" s="3"/>
      <c r="D70" s="3"/>
      <c r="E70" s="3"/>
      <c r="F70" s="3"/>
      <c r="G70" s="3"/>
    </row>
    <row r="71" spans="2:7" ht="21" x14ac:dyDescent="0.25">
      <c r="B71" s="3"/>
      <c r="C71" s="3"/>
      <c r="D71" s="3"/>
      <c r="E71" s="3"/>
      <c r="F71" s="3"/>
      <c r="G71" s="2"/>
    </row>
    <row r="72" spans="2:7" ht="21" x14ac:dyDescent="0.25">
      <c r="B72" s="3"/>
      <c r="C72" s="3"/>
      <c r="D72" s="3"/>
      <c r="E72" s="3"/>
      <c r="F72" s="3"/>
      <c r="G72" s="3"/>
    </row>
    <row r="73" spans="2:7" ht="18.5" customHeight="1" x14ac:dyDescent="0.25">
      <c r="B73" s="74"/>
      <c r="C73" s="3"/>
      <c r="D73" s="3"/>
      <c r="E73" s="3"/>
      <c r="F73" s="3"/>
      <c r="G73" s="3"/>
    </row>
    <row r="74" spans="2:7" ht="18.5" customHeight="1" x14ac:dyDescent="0.25">
      <c r="B74" s="3"/>
      <c r="C74" s="3"/>
      <c r="D74" s="3"/>
      <c r="E74" s="3"/>
      <c r="F74" s="3"/>
      <c r="G74" s="2"/>
    </row>
    <row r="84" spans="2:7" x14ac:dyDescent="0.2">
      <c r="B84" s="4"/>
      <c r="C84" s="23"/>
      <c r="D84" s="23"/>
      <c r="E84" s="23"/>
      <c r="F84" s="23"/>
      <c r="G84" s="4"/>
    </row>
    <row r="85" spans="2:7" x14ac:dyDescent="0.2">
      <c r="B85" s="4"/>
      <c r="C85" s="23"/>
      <c r="D85" s="23"/>
      <c r="E85" s="23"/>
      <c r="F85" s="23"/>
      <c r="G85" s="4"/>
    </row>
    <row r="86" spans="2:7" x14ac:dyDescent="0.2">
      <c r="B86" s="4"/>
      <c r="C86" s="4"/>
      <c r="D86" s="4"/>
      <c r="E86" s="4"/>
      <c r="F86" s="4"/>
      <c r="G86" s="4"/>
    </row>
    <row r="87" spans="2:7" x14ac:dyDescent="0.2">
      <c r="B87" s="4"/>
      <c r="C87" s="4"/>
      <c r="D87" s="4"/>
      <c r="E87" s="4"/>
      <c r="F87" s="4"/>
      <c r="G87" s="4"/>
    </row>
    <row r="88" spans="2:7" x14ac:dyDescent="0.2">
      <c r="B88" s="4"/>
      <c r="C88" s="22"/>
      <c r="D88" s="22"/>
      <c r="E88" s="22"/>
      <c r="F88" s="22"/>
      <c r="G88" s="22"/>
    </row>
    <row r="89" spans="2:7" x14ac:dyDescent="0.2">
      <c r="B89" s="4"/>
      <c r="C89" s="4"/>
      <c r="D89" s="4"/>
      <c r="E89" s="4"/>
      <c r="F89" s="4"/>
      <c r="G89" s="4"/>
    </row>
    <row r="90" spans="2:7" ht="23.5" customHeight="1" x14ac:dyDescent="0.2">
      <c r="B90" s="17"/>
      <c r="C90" s="17"/>
      <c r="D90" s="17"/>
      <c r="E90" s="17"/>
      <c r="F90" s="17"/>
      <c r="G90" s="17"/>
    </row>
    <row r="91" spans="2:7" ht="23.5" customHeight="1" x14ac:dyDescent="0.2">
      <c r="B91" s="17"/>
      <c r="C91" s="17"/>
      <c r="D91" s="17"/>
      <c r="E91" s="17"/>
      <c r="F91" s="17"/>
      <c r="G91" s="17"/>
    </row>
    <row r="92" spans="2:7" ht="33.5" customHeight="1" x14ac:dyDescent="0.2">
      <c r="B92" s="17"/>
      <c r="C92" s="17"/>
      <c r="D92" s="17"/>
      <c r="E92" s="17"/>
      <c r="F92" s="17"/>
      <c r="G92" s="17"/>
    </row>
    <row r="93" spans="2:7" x14ac:dyDescent="0.2">
      <c r="B93" s="6"/>
      <c r="C93" s="4"/>
      <c r="D93" s="4"/>
      <c r="E93" s="4"/>
      <c r="F93" s="4"/>
      <c r="G93" s="4"/>
    </row>
    <row r="94" spans="2:7" x14ac:dyDescent="0.2">
      <c r="B94" s="4"/>
      <c r="C94" s="4"/>
      <c r="D94" s="4"/>
      <c r="E94" s="4"/>
      <c r="F94" s="4"/>
      <c r="G94" s="4"/>
    </row>
    <row r="95" spans="2:7" x14ac:dyDescent="0.2">
      <c r="B95" s="4"/>
      <c r="C95" s="4"/>
      <c r="D95" s="4"/>
      <c r="E95" s="4"/>
      <c r="F95" s="4"/>
      <c r="G95" s="4"/>
    </row>
    <row r="96" spans="2:7" x14ac:dyDescent="0.2">
      <c r="B96" s="4"/>
      <c r="C96" s="24"/>
      <c r="D96" s="24"/>
      <c r="E96" s="24"/>
      <c r="F96" s="24"/>
      <c r="G96" s="4"/>
    </row>
    <row r="97" spans="2:7" x14ac:dyDescent="0.2">
      <c r="B97" s="4"/>
      <c r="C97" s="4"/>
      <c r="D97" s="4"/>
      <c r="E97" s="4"/>
      <c r="F97" s="4"/>
      <c r="G97" s="4"/>
    </row>
    <row r="98" spans="2:7" x14ac:dyDescent="0.2">
      <c r="B98" s="4"/>
      <c r="C98" s="4"/>
      <c r="D98" s="4"/>
      <c r="E98" s="4"/>
      <c r="F98" s="4"/>
      <c r="G98" s="4"/>
    </row>
    <row r="99" spans="2:7" x14ac:dyDescent="0.2">
      <c r="B99" s="4"/>
      <c r="C99" s="4"/>
      <c r="D99" s="4"/>
      <c r="E99" s="4"/>
      <c r="F99" s="4"/>
      <c r="G99" s="4"/>
    </row>
    <row r="100" spans="2:7" x14ac:dyDescent="0.2">
      <c r="B100" s="4"/>
      <c r="C100" s="24"/>
      <c r="D100" s="24"/>
      <c r="E100" s="24"/>
      <c r="F100" s="24"/>
      <c r="G100" s="4"/>
    </row>
    <row r="101" spans="2:7" x14ac:dyDescent="0.2">
      <c r="B101" s="4"/>
      <c r="C101" s="24"/>
      <c r="D101" s="24"/>
      <c r="E101" s="24"/>
      <c r="F101" s="24"/>
      <c r="G101" s="4"/>
    </row>
    <row r="102" spans="2:7" x14ac:dyDescent="0.2">
      <c r="B102" s="4"/>
      <c r="C102" s="4"/>
      <c r="D102" s="4"/>
      <c r="E102" s="4"/>
      <c r="F102" s="4"/>
      <c r="G102" s="4"/>
    </row>
    <row r="103" spans="2:7" x14ac:dyDescent="0.2">
      <c r="B103" s="4"/>
      <c r="C103" s="4"/>
      <c r="D103" s="4"/>
      <c r="E103" s="4"/>
      <c r="F103" s="4"/>
      <c r="G103" s="4"/>
    </row>
    <row r="104" spans="2:7" x14ac:dyDescent="0.2">
      <c r="B104" s="4"/>
      <c r="C104" s="4"/>
      <c r="D104" s="4"/>
      <c r="E104" s="4"/>
      <c r="F104" s="4"/>
      <c r="G104" s="4"/>
    </row>
    <row r="105" spans="2:7" x14ac:dyDescent="0.2">
      <c r="B105" s="4"/>
      <c r="C105" s="4"/>
      <c r="D105" s="4"/>
      <c r="E105" s="4"/>
      <c r="F105" s="4"/>
      <c r="G105" s="4"/>
    </row>
    <row r="106" spans="2:7" x14ac:dyDescent="0.2">
      <c r="B106" s="4"/>
      <c r="C106" s="22"/>
      <c r="D106" s="22"/>
      <c r="E106" s="22"/>
      <c r="F106" s="22"/>
      <c r="G106" s="22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4"/>
      <c r="E108" s="4"/>
      <c r="F108" s="4"/>
      <c r="G108" s="4"/>
    </row>
    <row r="109" spans="2:7" x14ac:dyDescent="0.2">
      <c r="B109" s="4"/>
      <c r="C109" s="4"/>
      <c r="D109" s="4"/>
      <c r="E109" s="4"/>
      <c r="F109" s="4"/>
      <c r="G109" s="4"/>
    </row>
    <row r="110" spans="2:7" x14ac:dyDescent="0.2">
      <c r="B110" s="6"/>
      <c r="C110" s="4"/>
      <c r="D110" s="4"/>
      <c r="E110" s="4"/>
      <c r="F110" s="4"/>
      <c r="G110" s="4"/>
    </row>
    <row r="111" spans="2:7" x14ac:dyDescent="0.2">
      <c r="B111" s="4"/>
      <c r="C111" s="4"/>
      <c r="D111" s="4"/>
      <c r="E111" s="4"/>
      <c r="F111" s="4"/>
      <c r="G111" s="4"/>
    </row>
    <row r="112" spans="2:7" x14ac:dyDescent="0.2">
      <c r="B112" s="4"/>
      <c r="C112" s="4"/>
      <c r="D112" s="4"/>
      <c r="E112" s="4"/>
      <c r="F112" s="4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4"/>
      <c r="E114" s="4"/>
      <c r="F114" s="4"/>
      <c r="G114" s="4"/>
    </row>
    <row r="115" spans="2:7" x14ac:dyDescent="0.2">
      <c r="B115" s="4"/>
      <c r="C115" s="4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24"/>
      <c r="D117" s="24"/>
      <c r="E117" s="24"/>
      <c r="F117" s="24"/>
      <c r="G117" s="4"/>
    </row>
    <row r="118" spans="2:7" x14ac:dyDescent="0.2">
      <c r="B118" s="4"/>
      <c r="C118" s="24"/>
      <c r="D118" s="24"/>
      <c r="E118" s="24"/>
      <c r="F118" s="24"/>
      <c r="G118" s="4"/>
    </row>
    <row r="119" spans="2:7" x14ac:dyDescent="0.2">
      <c r="B119" s="4"/>
      <c r="C119" s="4"/>
      <c r="D119" s="4"/>
      <c r="E119" s="4"/>
      <c r="F119" s="4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  <row r="122" spans="2:7" x14ac:dyDescent="0.2">
      <c r="B122" s="4"/>
      <c r="C122" s="4"/>
      <c r="D122" s="4"/>
      <c r="E122" s="4"/>
      <c r="F122" s="4"/>
      <c r="G122" s="4"/>
    </row>
    <row r="123" spans="2:7" x14ac:dyDescent="0.2">
      <c r="B123" s="4"/>
      <c r="C123" s="22"/>
      <c r="D123" s="4"/>
      <c r="E123" s="22"/>
      <c r="F123" s="22"/>
      <c r="G123" s="4"/>
    </row>
    <row r="124" spans="2:7" x14ac:dyDescent="0.2">
      <c r="B124" s="4"/>
      <c r="C124" s="4"/>
      <c r="D124" s="4"/>
      <c r="E124" s="4"/>
      <c r="F124" s="4"/>
      <c r="G124" s="4"/>
    </row>
    <row r="125" spans="2:7" x14ac:dyDescent="0.2">
      <c r="B125" s="4"/>
      <c r="C125" s="4"/>
      <c r="D125" s="4"/>
      <c r="E125" s="4"/>
      <c r="F125" s="4"/>
      <c r="G125" s="4"/>
    </row>
    <row r="126" spans="2:7" x14ac:dyDescent="0.2">
      <c r="B126" s="4"/>
      <c r="C126" s="4"/>
      <c r="D126" s="4"/>
      <c r="E126" s="4"/>
      <c r="F126" s="4"/>
      <c r="G126" s="4"/>
    </row>
    <row r="127" spans="2:7" x14ac:dyDescent="0.2">
      <c r="B127" s="4"/>
      <c r="C127" s="4"/>
      <c r="D127" s="4"/>
      <c r="E127" s="4"/>
      <c r="F127" s="4"/>
      <c r="G127" s="4"/>
    </row>
  </sheetData>
  <conditionalFormatting sqref="C32">
    <cfRule type="cellIs" dxfId="146" priority="13" operator="greaterThan">
      <formula>10</formula>
    </cfRule>
  </conditionalFormatting>
  <conditionalFormatting sqref="C32:F51">
    <cfRule type="cellIs" dxfId="145" priority="7" operator="lessThan">
      <formula>1</formula>
    </cfRule>
    <cfRule type="cellIs" dxfId="144" priority="10" operator="lessThan">
      <formula>1</formula>
    </cfRule>
    <cfRule type="cellIs" dxfId="143" priority="11" operator="lessThan">
      <formula>1</formula>
    </cfRule>
    <cfRule type="cellIs" dxfId="142" priority="12" operator="greaterThan">
      <formula>10</formula>
    </cfRule>
  </conditionalFormatting>
  <conditionalFormatting sqref="C26">
    <cfRule type="cellIs" dxfId="141" priority="8" operator="lessThan">
      <formula>1</formula>
    </cfRule>
    <cfRule type="cellIs" dxfId="140" priority="9" operator="lessThan">
      <formula>1</formula>
    </cfRule>
  </conditionalFormatting>
  <conditionalFormatting sqref="G28">
    <cfRule type="cellIs" dxfId="139" priority="5" operator="lessThan">
      <formula>1</formula>
    </cfRule>
    <cfRule type="cellIs" dxfId="138" priority="6" operator="lessThan">
      <formula>1</formula>
    </cfRule>
  </conditionalFormatting>
  <conditionalFormatting sqref="G29">
    <cfRule type="cellIs" dxfId="137" priority="3" operator="lessThan">
      <formula>1</formula>
    </cfRule>
    <cfRule type="cellIs" dxfId="136" priority="4" operator="lessThan">
      <formula>1</formula>
    </cfRule>
  </conditionalFormatting>
  <conditionalFormatting sqref="G30">
    <cfRule type="cellIs" dxfId="135" priority="1" operator="lessThan">
      <formula>1</formula>
    </cfRule>
    <cfRule type="cellIs" dxfId="134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Q121"/>
  <sheetViews>
    <sheetView topLeftCell="B1" zoomScaleNormal="60" workbookViewId="0">
      <selection activeCell="G13" sqref="G13"/>
    </sheetView>
  </sheetViews>
  <sheetFormatPr baseColWidth="10" defaultColWidth="8.83203125" defaultRowHeight="16" x14ac:dyDescent="0.2"/>
  <cols>
    <col min="1" max="1" width="4.33203125" style="1" customWidth="1"/>
    <col min="2" max="2" width="22.33203125" style="1" customWidth="1"/>
    <col min="3" max="4" width="15.6640625" style="1" customWidth="1"/>
    <col min="5" max="5" width="16.1640625" style="1" customWidth="1"/>
    <col min="6" max="6" width="22.5" style="1" customWidth="1"/>
    <col min="7" max="7" width="40.33203125" style="1" customWidth="1"/>
    <col min="8" max="8" width="8.33203125" style="1" customWidth="1"/>
    <col min="9" max="10" width="8.83203125" style="1"/>
    <col min="11" max="13" width="13.5" style="1" bestFit="1" customWidth="1"/>
    <col min="14" max="16384" width="8.83203125" style="1"/>
  </cols>
  <sheetData>
    <row r="6" spans="2:7" ht="21" x14ac:dyDescent="0.25">
      <c r="B6" s="2" t="s">
        <v>56</v>
      </c>
      <c r="C6" s="3" t="s">
        <v>82</v>
      </c>
      <c r="D6" s="61"/>
      <c r="E6" s="64"/>
      <c r="G6" s="2" t="s">
        <v>76</v>
      </c>
    </row>
    <row r="7" spans="2:7" ht="21" x14ac:dyDescent="0.25">
      <c r="B7" s="2" t="s">
        <v>57</v>
      </c>
      <c r="C7" s="3" t="s">
        <v>138</v>
      </c>
      <c r="D7" s="61"/>
      <c r="E7" s="3"/>
      <c r="G7" s="2" t="s">
        <v>77</v>
      </c>
    </row>
    <row r="8" spans="2:7" ht="21" x14ac:dyDescent="0.25">
      <c r="B8" s="2" t="s">
        <v>58</v>
      </c>
      <c r="C8" s="3" t="s">
        <v>139</v>
      </c>
      <c r="D8" s="61"/>
      <c r="E8" s="3"/>
      <c r="G8" s="3" t="s">
        <v>348</v>
      </c>
    </row>
    <row r="9" spans="2:7" ht="21" x14ac:dyDescent="0.25">
      <c r="B9" s="2" t="s">
        <v>59</v>
      </c>
      <c r="C9" s="3" t="s">
        <v>140</v>
      </c>
      <c r="D9" s="61"/>
      <c r="E9" s="3"/>
      <c r="G9" s="3" t="s">
        <v>349</v>
      </c>
    </row>
    <row r="10" spans="2:7" ht="21" x14ac:dyDescent="0.25">
      <c r="B10" s="2" t="s">
        <v>60</v>
      </c>
      <c r="C10" s="3" t="s">
        <v>141</v>
      </c>
      <c r="D10" s="61"/>
      <c r="E10" s="3"/>
      <c r="G10" s="3" t="s">
        <v>351</v>
      </c>
    </row>
    <row r="11" spans="2:7" ht="21" x14ac:dyDescent="0.25">
      <c r="B11" s="2" t="s">
        <v>61</v>
      </c>
      <c r="C11" s="3" t="s">
        <v>142</v>
      </c>
      <c r="D11" s="65"/>
      <c r="E11" s="3"/>
      <c r="G11" s="2" t="s">
        <v>78</v>
      </c>
    </row>
    <row r="12" spans="2:7" ht="21" x14ac:dyDescent="0.25">
      <c r="B12" s="2" t="s">
        <v>62</v>
      </c>
      <c r="C12" s="3" t="s">
        <v>143</v>
      </c>
      <c r="D12" s="61"/>
      <c r="E12" s="3"/>
      <c r="G12" s="3" t="s">
        <v>357</v>
      </c>
    </row>
    <row r="13" spans="2:7" ht="21" x14ac:dyDescent="0.25">
      <c r="B13" s="2" t="s">
        <v>63</v>
      </c>
      <c r="C13" s="3" t="s">
        <v>144</v>
      </c>
      <c r="D13" s="61"/>
      <c r="E13" s="3"/>
      <c r="G13" s="3" t="s">
        <v>354</v>
      </c>
    </row>
    <row r="14" spans="2:7" ht="21" x14ac:dyDescent="0.25">
      <c r="B14" s="2" t="s">
        <v>64</v>
      </c>
      <c r="C14" s="3" t="s">
        <v>145</v>
      </c>
      <c r="D14" s="61"/>
      <c r="E14" s="3"/>
      <c r="G14" s="2" t="s">
        <v>79</v>
      </c>
    </row>
    <row r="15" spans="2:7" ht="21" x14ac:dyDescent="0.25">
      <c r="B15" s="2" t="s">
        <v>65</v>
      </c>
      <c r="C15" s="3" t="s">
        <v>134</v>
      </c>
      <c r="D15" s="61"/>
      <c r="E15" s="3"/>
      <c r="G15" s="3" t="s">
        <v>350</v>
      </c>
    </row>
    <row r="16" spans="2:7" ht="21" x14ac:dyDescent="0.25">
      <c r="B16" s="2" t="s">
        <v>66</v>
      </c>
      <c r="C16" s="3" t="s">
        <v>102</v>
      </c>
      <c r="D16" s="61"/>
      <c r="E16" s="3"/>
      <c r="G16" s="3" t="s">
        <v>352</v>
      </c>
    </row>
    <row r="17" spans="2:17" ht="21" x14ac:dyDescent="0.25">
      <c r="B17" s="2" t="s">
        <v>67</v>
      </c>
      <c r="C17" s="3" t="s">
        <v>146</v>
      </c>
      <c r="D17" s="61"/>
      <c r="E17" s="3"/>
      <c r="G17" s="2" t="s">
        <v>80</v>
      </c>
    </row>
    <row r="18" spans="2:17" ht="21" x14ac:dyDescent="0.25">
      <c r="B18" s="2" t="s">
        <v>68</v>
      </c>
      <c r="C18" s="3" t="s">
        <v>147</v>
      </c>
      <c r="D18" s="61" t="s">
        <v>69</v>
      </c>
      <c r="E18" s="3"/>
      <c r="G18" s="3" t="s">
        <v>353</v>
      </c>
    </row>
    <row r="19" spans="2:17" ht="21" x14ac:dyDescent="0.25">
      <c r="B19" s="2" t="s">
        <v>70</v>
      </c>
      <c r="C19" s="3" t="s">
        <v>148</v>
      </c>
      <c r="D19" s="61"/>
      <c r="E19" s="3"/>
      <c r="G19" s="3" t="s">
        <v>355</v>
      </c>
    </row>
    <row r="20" spans="2:17" ht="21" x14ac:dyDescent="0.25">
      <c r="B20" s="2" t="s">
        <v>71</v>
      </c>
      <c r="C20" s="3"/>
      <c r="D20" s="61"/>
      <c r="E20" s="3"/>
      <c r="G20" s="3" t="s">
        <v>356</v>
      </c>
    </row>
    <row r="21" spans="2:17" ht="21" x14ac:dyDescent="0.25">
      <c r="B21" s="2" t="s">
        <v>72</v>
      </c>
      <c r="C21" s="3"/>
      <c r="D21" s="61"/>
      <c r="E21" s="3"/>
    </row>
    <row r="22" spans="2:17" ht="21" x14ac:dyDescent="0.25">
      <c r="B22" s="2" t="s">
        <v>73</v>
      </c>
      <c r="C22" s="3" t="s">
        <v>149</v>
      </c>
      <c r="D22" s="61"/>
      <c r="E22" s="3"/>
    </row>
    <row r="23" spans="2:17" s="5" customFormat="1" ht="27" customHeight="1" x14ac:dyDescent="0.25">
      <c r="B23" s="2" t="s">
        <v>74</v>
      </c>
      <c r="C23" s="3" t="s">
        <v>132</v>
      </c>
      <c r="D23" s="61"/>
      <c r="E23" s="3"/>
      <c r="F23" s="3"/>
      <c r="G23" s="4"/>
    </row>
    <row r="24" spans="2:17" s="5" customFormat="1" ht="27" customHeight="1" x14ac:dyDescent="0.25">
      <c r="B24" s="2"/>
      <c r="C24" s="3"/>
      <c r="D24" s="3"/>
      <c r="E24" s="3"/>
      <c r="F24" s="3"/>
      <c r="G24" s="4"/>
    </row>
    <row r="25" spans="2:17" s="5" customFormat="1" ht="21" x14ac:dyDescent="0.25">
      <c r="B25" s="2" t="s">
        <v>19</v>
      </c>
      <c r="C25" s="46">
        <v>20</v>
      </c>
      <c r="D25" s="3"/>
      <c r="E25" s="3" t="s">
        <v>55</v>
      </c>
      <c r="F25" s="3"/>
      <c r="G25" s="4"/>
    </row>
    <row r="26" spans="2:17" x14ac:dyDescent="0.2">
      <c r="B26" s="6"/>
    </row>
    <row r="27" spans="2:17" x14ac:dyDescent="0.2">
      <c r="B27" s="7" t="s">
        <v>13</v>
      </c>
      <c r="C27" s="7" t="s">
        <v>50</v>
      </c>
      <c r="D27" s="7" t="s">
        <v>51</v>
      </c>
      <c r="E27" s="47" t="s">
        <v>52</v>
      </c>
      <c r="F27" s="7" t="s">
        <v>53</v>
      </c>
      <c r="G27" s="41" t="s">
        <v>14</v>
      </c>
    </row>
    <row r="28" spans="2:17" ht="19" x14ac:dyDescent="0.25">
      <c r="B28" s="8"/>
      <c r="C28" s="9" t="s">
        <v>0</v>
      </c>
      <c r="D28" s="9" t="s">
        <v>1</v>
      </c>
      <c r="E28" s="9" t="s">
        <v>48</v>
      </c>
      <c r="F28" s="9" t="s">
        <v>25</v>
      </c>
      <c r="G28" s="53" t="s">
        <v>35</v>
      </c>
      <c r="J28" s="5"/>
      <c r="K28" s="5"/>
      <c r="L28" s="5"/>
      <c r="M28" s="5"/>
      <c r="N28" s="5"/>
      <c r="O28" s="5"/>
      <c r="P28" s="5"/>
      <c r="Q28" s="5"/>
    </row>
    <row r="29" spans="2:17" ht="19" x14ac:dyDescent="0.25">
      <c r="B29" s="8"/>
      <c r="C29" s="9" t="s">
        <v>46</v>
      </c>
      <c r="D29" s="9" t="s">
        <v>46</v>
      </c>
      <c r="E29" s="9"/>
      <c r="F29" s="9" t="s">
        <v>47</v>
      </c>
      <c r="G29" s="53" t="s">
        <v>45</v>
      </c>
      <c r="J29" s="5"/>
      <c r="K29" s="5"/>
      <c r="L29" s="5"/>
      <c r="M29" s="5"/>
      <c r="N29" s="5"/>
      <c r="O29" s="5"/>
      <c r="P29" s="5"/>
      <c r="Q29" s="5"/>
    </row>
    <row r="30" spans="2:17" ht="19" x14ac:dyDescent="0.25">
      <c r="B30" s="8"/>
      <c r="C30" s="9"/>
      <c r="D30" s="9"/>
      <c r="E30" s="9"/>
      <c r="F30" s="9"/>
      <c r="G30" s="53" t="s">
        <v>44</v>
      </c>
      <c r="J30" s="5"/>
      <c r="K30" s="5"/>
      <c r="L30" s="5"/>
      <c r="M30" s="5"/>
      <c r="N30" s="5"/>
      <c r="O30" s="5"/>
      <c r="P30" s="5"/>
      <c r="Q30" s="5"/>
    </row>
    <row r="31" spans="2:17" ht="19" x14ac:dyDescent="0.25">
      <c r="B31" s="10"/>
      <c r="C31" s="11"/>
      <c r="D31" s="11"/>
      <c r="E31" s="11"/>
      <c r="F31" s="11"/>
      <c r="G31" s="54" t="s">
        <v>36</v>
      </c>
      <c r="J31" s="5"/>
      <c r="K31" s="5"/>
      <c r="L31" s="5"/>
      <c r="M31" s="5"/>
      <c r="N31" s="5"/>
      <c r="O31" s="5"/>
      <c r="P31" s="5"/>
      <c r="Q31" s="5"/>
    </row>
    <row r="32" spans="2:17" ht="19" x14ac:dyDescent="0.25">
      <c r="B32" s="11" t="s">
        <v>2</v>
      </c>
      <c r="C32" s="58">
        <v>5</v>
      </c>
      <c r="D32" s="58">
        <v>6</v>
      </c>
      <c r="E32" s="58">
        <v>6</v>
      </c>
      <c r="F32" s="58">
        <v>5</v>
      </c>
      <c r="G32" s="55"/>
      <c r="J32" s="5"/>
      <c r="K32" s="5"/>
      <c r="L32" s="5"/>
      <c r="M32" s="5"/>
      <c r="N32" s="5"/>
      <c r="O32" s="5"/>
      <c r="P32" s="5"/>
      <c r="Q32" s="5"/>
    </row>
    <row r="33" spans="2:17" ht="19" x14ac:dyDescent="0.25">
      <c r="B33" s="9" t="s">
        <v>90</v>
      </c>
      <c r="C33" s="59">
        <v>4</v>
      </c>
      <c r="D33" s="59">
        <v>5</v>
      </c>
      <c r="E33" s="59">
        <v>4</v>
      </c>
      <c r="F33" s="59">
        <v>4</v>
      </c>
      <c r="G33" s="13"/>
      <c r="J33" s="5"/>
      <c r="K33" s="5"/>
      <c r="L33" s="5"/>
      <c r="M33" s="5"/>
      <c r="N33" s="5"/>
      <c r="O33" s="5"/>
      <c r="P33" s="5"/>
      <c r="Q33" s="5"/>
    </row>
    <row r="34" spans="2:17" ht="19" x14ac:dyDescent="0.25">
      <c r="B34" s="9" t="s">
        <v>4</v>
      </c>
      <c r="C34" s="59">
        <v>4</v>
      </c>
      <c r="D34" s="59">
        <v>5.5</v>
      </c>
      <c r="E34" s="59">
        <v>5</v>
      </c>
      <c r="F34" s="59">
        <v>5</v>
      </c>
      <c r="G34" s="13"/>
      <c r="J34" s="5"/>
      <c r="K34" s="5"/>
      <c r="L34" s="5"/>
      <c r="M34" s="5"/>
      <c r="N34" s="5"/>
      <c r="O34" s="5"/>
      <c r="P34" s="5"/>
      <c r="Q34" s="5"/>
    </row>
    <row r="35" spans="2:17" ht="19" x14ac:dyDescent="0.25">
      <c r="B35" s="9" t="s">
        <v>5</v>
      </c>
      <c r="C35" s="59">
        <v>4.5</v>
      </c>
      <c r="D35" s="59">
        <v>4.5</v>
      </c>
      <c r="E35" s="59">
        <v>4</v>
      </c>
      <c r="F35" s="59">
        <v>4.5</v>
      </c>
      <c r="G35" s="13"/>
      <c r="J35" s="5"/>
      <c r="K35" s="5"/>
      <c r="L35" s="5"/>
      <c r="M35" s="5"/>
      <c r="N35" s="5"/>
      <c r="O35" s="5"/>
      <c r="P35" s="5"/>
      <c r="Q35" s="5"/>
    </row>
    <row r="36" spans="2:17" ht="19" x14ac:dyDescent="0.25">
      <c r="B36" s="9" t="s">
        <v>6</v>
      </c>
      <c r="C36" s="59">
        <v>5</v>
      </c>
      <c r="D36" s="59">
        <v>7.5</v>
      </c>
      <c r="E36" s="59">
        <v>7.5</v>
      </c>
      <c r="F36" s="59">
        <v>7.5</v>
      </c>
      <c r="G36" s="13"/>
      <c r="J36" s="5"/>
      <c r="K36" s="5"/>
      <c r="L36" s="5"/>
      <c r="M36" s="5"/>
      <c r="N36" s="5"/>
      <c r="O36" s="5"/>
      <c r="P36" s="5"/>
      <c r="Q36" s="5"/>
    </row>
    <row r="37" spans="2:17" ht="19" x14ac:dyDescent="0.25">
      <c r="B37" s="9" t="s">
        <v>7</v>
      </c>
      <c r="C37" s="59">
        <v>6.5</v>
      </c>
      <c r="D37" s="59">
        <v>6</v>
      </c>
      <c r="E37" s="59">
        <v>7</v>
      </c>
      <c r="F37" s="59">
        <v>8</v>
      </c>
      <c r="G37" s="13"/>
      <c r="J37" s="5"/>
      <c r="K37" s="5"/>
      <c r="L37" s="5"/>
      <c r="M37" s="5"/>
      <c r="N37" s="5"/>
      <c r="O37" s="5"/>
      <c r="P37" s="5"/>
      <c r="Q37" s="5"/>
    </row>
    <row r="38" spans="2:17" ht="19" x14ac:dyDescent="0.25">
      <c r="B38" s="9" t="s">
        <v>8</v>
      </c>
      <c r="C38" s="59">
        <v>3</v>
      </c>
      <c r="D38" s="59">
        <v>5</v>
      </c>
      <c r="E38" s="59">
        <v>4</v>
      </c>
      <c r="F38" s="59">
        <v>4</v>
      </c>
      <c r="G38" s="13"/>
      <c r="J38" s="5"/>
      <c r="K38" s="5"/>
      <c r="L38" s="5"/>
      <c r="M38" s="5"/>
      <c r="N38" s="5"/>
      <c r="O38" s="5"/>
      <c r="P38" s="5"/>
      <c r="Q38" s="5"/>
    </row>
    <row r="39" spans="2:17" ht="19" x14ac:dyDescent="0.25">
      <c r="B39" s="9" t="s">
        <v>9</v>
      </c>
      <c r="C39" s="59">
        <v>4.5</v>
      </c>
      <c r="D39" s="59">
        <v>6</v>
      </c>
      <c r="E39" s="59">
        <v>6</v>
      </c>
      <c r="F39" s="59">
        <v>6.5</v>
      </c>
      <c r="G39" s="13"/>
      <c r="J39" s="5"/>
      <c r="K39" s="5"/>
      <c r="L39" s="5"/>
      <c r="M39" s="5"/>
      <c r="N39" s="5"/>
      <c r="O39" s="5"/>
      <c r="P39" s="5"/>
      <c r="Q39" s="5"/>
    </row>
    <row r="40" spans="2:17" ht="19" x14ac:dyDescent="0.25">
      <c r="B40" s="9" t="s">
        <v>10</v>
      </c>
      <c r="C40" s="59">
        <v>5</v>
      </c>
      <c r="D40" s="59">
        <v>7</v>
      </c>
      <c r="E40" s="59">
        <v>7</v>
      </c>
      <c r="F40" s="59">
        <v>6</v>
      </c>
      <c r="G40" s="13"/>
      <c r="J40" s="5"/>
      <c r="K40" s="5"/>
      <c r="L40" s="5"/>
      <c r="M40" s="5"/>
      <c r="N40" s="5"/>
      <c r="O40" s="5"/>
      <c r="P40" s="5"/>
      <c r="Q40" s="5"/>
    </row>
    <row r="41" spans="2:17" ht="19" x14ac:dyDescent="0.25">
      <c r="B41" s="9" t="s">
        <v>11</v>
      </c>
      <c r="C41" s="59">
        <v>3</v>
      </c>
      <c r="D41" s="59">
        <v>8</v>
      </c>
      <c r="E41" s="59">
        <v>7</v>
      </c>
      <c r="F41" s="59">
        <v>7</v>
      </c>
      <c r="G41" s="13"/>
      <c r="J41" s="5"/>
      <c r="K41" s="5"/>
      <c r="L41" s="5"/>
      <c r="M41" s="5"/>
      <c r="N41" s="5"/>
      <c r="O41" s="5"/>
      <c r="P41" s="5"/>
      <c r="Q41" s="5"/>
    </row>
    <row r="42" spans="2:17" ht="19" x14ac:dyDescent="0.25">
      <c r="B42" s="9" t="s">
        <v>12</v>
      </c>
      <c r="C42" s="59">
        <v>7</v>
      </c>
      <c r="D42" s="59">
        <v>6</v>
      </c>
      <c r="E42" s="59">
        <v>6</v>
      </c>
      <c r="F42" s="59">
        <v>7</v>
      </c>
      <c r="G42" s="13"/>
      <c r="J42" s="5"/>
      <c r="K42" s="5"/>
      <c r="L42" s="5"/>
      <c r="M42" s="5"/>
      <c r="N42" s="5"/>
      <c r="O42" s="5"/>
      <c r="P42" s="5"/>
      <c r="Q42" s="5"/>
    </row>
    <row r="43" spans="2:17" ht="19" x14ac:dyDescent="0.25">
      <c r="B43" s="9" t="s">
        <v>26</v>
      </c>
      <c r="C43" s="59">
        <v>4</v>
      </c>
      <c r="D43" s="59">
        <v>4</v>
      </c>
      <c r="E43" s="59">
        <v>4</v>
      </c>
      <c r="F43" s="59">
        <v>4</v>
      </c>
      <c r="G43" s="13"/>
      <c r="J43" s="5"/>
      <c r="K43" s="5"/>
      <c r="L43" s="5"/>
      <c r="M43" s="5"/>
      <c r="N43" s="5"/>
      <c r="O43" s="5"/>
      <c r="P43" s="5"/>
      <c r="Q43" s="5"/>
    </row>
    <row r="44" spans="2:17" ht="19" x14ac:dyDescent="0.25">
      <c r="B44" s="9" t="s">
        <v>27</v>
      </c>
      <c r="C44" s="59">
        <v>6</v>
      </c>
      <c r="D44" s="59">
        <v>6</v>
      </c>
      <c r="E44" s="59">
        <v>6</v>
      </c>
      <c r="F44" s="59">
        <v>7</v>
      </c>
      <c r="G44" s="13"/>
      <c r="J44" s="5"/>
      <c r="K44" s="5"/>
      <c r="L44" s="5"/>
      <c r="M44" s="5"/>
      <c r="N44" s="5"/>
      <c r="O44" s="5"/>
      <c r="P44" s="5"/>
      <c r="Q44" s="5"/>
    </row>
    <row r="45" spans="2:17" ht="19" x14ac:dyDescent="0.25">
      <c r="B45" s="9" t="s">
        <v>28</v>
      </c>
      <c r="C45" s="59">
        <v>5</v>
      </c>
      <c r="D45" s="59">
        <v>6</v>
      </c>
      <c r="E45" s="59">
        <v>7.5</v>
      </c>
      <c r="F45" s="59">
        <v>7.5</v>
      </c>
      <c r="G45" s="13"/>
      <c r="J45" s="5"/>
      <c r="K45" s="5"/>
      <c r="L45" s="5"/>
      <c r="M45" s="5"/>
      <c r="N45" s="5"/>
      <c r="O45" s="5"/>
      <c r="P45" s="5"/>
      <c r="Q45" s="5"/>
    </row>
    <row r="46" spans="2:17" ht="19" x14ac:dyDescent="0.25">
      <c r="B46" s="9" t="s">
        <v>29</v>
      </c>
      <c r="C46" s="59">
        <v>7.5</v>
      </c>
      <c r="D46" s="59">
        <v>9.5</v>
      </c>
      <c r="E46" s="59">
        <v>9</v>
      </c>
      <c r="F46" s="59">
        <v>6.5</v>
      </c>
      <c r="G46" s="13"/>
      <c r="J46" s="5"/>
      <c r="K46" s="5"/>
      <c r="L46" s="5"/>
      <c r="M46" s="5"/>
      <c r="N46" s="5"/>
      <c r="O46" s="5"/>
      <c r="P46" s="5"/>
      <c r="Q46" s="5"/>
    </row>
    <row r="47" spans="2:17" ht="19" x14ac:dyDescent="0.25">
      <c r="B47" s="9" t="s">
        <v>37</v>
      </c>
      <c r="C47" s="59">
        <v>7</v>
      </c>
      <c r="D47" s="59">
        <v>8</v>
      </c>
      <c r="E47" s="59">
        <v>5</v>
      </c>
      <c r="F47" s="59">
        <v>2</v>
      </c>
      <c r="G47" s="16"/>
      <c r="J47" s="5"/>
      <c r="K47" s="5"/>
      <c r="L47" s="5"/>
      <c r="M47" s="5"/>
      <c r="N47" s="5"/>
      <c r="O47" s="5"/>
      <c r="P47" s="5"/>
      <c r="Q47" s="5"/>
    </row>
    <row r="48" spans="2:17" ht="19" x14ac:dyDescent="0.25">
      <c r="B48" s="9" t="s">
        <v>38</v>
      </c>
      <c r="C48" s="59">
        <v>4</v>
      </c>
      <c r="D48" s="59">
        <v>6</v>
      </c>
      <c r="E48" s="59">
        <v>6</v>
      </c>
      <c r="F48" s="59">
        <v>7</v>
      </c>
      <c r="G48" s="16"/>
      <c r="J48" s="5"/>
      <c r="K48" s="5"/>
      <c r="L48" s="5"/>
      <c r="M48" s="5"/>
      <c r="N48" s="5"/>
      <c r="O48" s="5"/>
      <c r="P48" s="5"/>
      <c r="Q48" s="5"/>
    </row>
    <row r="49" spans="2:17" ht="19" x14ac:dyDescent="0.25">
      <c r="B49" s="9" t="s">
        <v>42</v>
      </c>
      <c r="C49" s="59">
        <v>6</v>
      </c>
      <c r="D49" s="59">
        <v>6</v>
      </c>
      <c r="E49" s="59">
        <v>7</v>
      </c>
      <c r="F49" s="59">
        <v>5</v>
      </c>
      <c r="G49" s="16"/>
      <c r="J49" s="5"/>
      <c r="K49" s="5"/>
      <c r="L49" s="5"/>
      <c r="M49" s="5"/>
      <c r="N49" s="5"/>
      <c r="O49" s="5"/>
      <c r="P49" s="5"/>
      <c r="Q49" s="5"/>
    </row>
    <row r="50" spans="2:17" ht="19" x14ac:dyDescent="0.25">
      <c r="B50" s="9" t="s">
        <v>43</v>
      </c>
      <c r="C50" s="59">
        <v>6</v>
      </c>
      <c r="D50" s="59">
        <v>7</v>
      </c>
      <c r="E50" s="59">
        <v>5</v>
      </c>
      <c r="F50" s="59">
        <v>5</v>
      </c>
      <c r="G50" s="16"/>
      <c r="I50" s="17"/>
      <c r="J50" s="5"/>
      <c r="K50" s="5"/>
      <c r="L50" s="5"/>
      <c r="M50" s="5"/>
      <c r="N50" s="5"/>
      <c r="O50" s="5"/>
      <c r="P50" s="5"/>
      <c r="Q50" s="5"/>
    </row>
    <row r="51" spans="2:17" ht="19" x14ac:dyDescent="0.25">
      <c r="B51" s="9" t="s">
        <v>41</v>
      </c>
      <c r="C51" s="59">
        <v>5.5</v>
      </c>
      <c r="D51" s="59">
        <v>5</v>
      </c>
      <c r="E51" s="59">
        <v>5.5</v>
      </c>
      <c r="F51" s="59">
        <v>5</v>
      </c>
      <c r="G51" s="16"/>
      <c r="J51" s="5"/>
      <c r="K51" s="5"/>
      <c r="L51" s="5"/>
      <c r="M51" s="5"/>
      <c r="N51" s="5"/>
      <c r="O51" s="5"/>
      <c r="P51" s="5"/>
      <c r="Q51" s="5"/>
    </row>
    <row r="52" spans="2:17" ht="19" x14ac:dyDescent="0.25">
      <c r="B52" s="9" t="s">
        <v>16</v>
      </c>
      <c r="C52" s="13">
        <f>SUM(C32:C51)</f>
        <v>102.5</v>
      </c>
      <c r="D52" s="13">
        <f>SUM(D32:D51)</f>
        <v>124</v>
      </c>
      <c r="E52" s="13">
        <f>SUM(E32:E51)</f>
        <v>118.5</v>
      </c>
      <c r="F52" s="13">
        <f>SUM(F32:F51)*2</f>
        <v>227</v>
      </c>
      <c r="G52" s="15">
        <f>SUM(C52:F52)/C25</f>
        <v>28.6</v>
      </c>
      <c r="J52" s="5"/>
      <c r="K52" s="5"/>
      <c r="L52" s="5"/>
      <c r="M52" s="5"/>
      <c r="N52" s="5"/>
      <c r="O52" s="5"/>
      <c r="P52" s="5"/>
      <c r="Q52" s="5"/>
    </row>
    <row r="53" spans="2:17" ht="19" x14ac:dyDescent="0.25">
      <c r="B53" s="14" t="s">
        <v>15</v>
      </c>
      <c r="C53" s="15">
        <f>C52/C25</f>
        <v>5.125</v>
      </c>
      <c r="D53" s="15">
        <f>D52/C25</f>
        <v>6.2</v>
      </c>
      <c r="E53" s="15">
        <f>E52/C25</f>
        <v>5.9249999999999998</v>
      </c>
      <c r="F53" s="15">
        <f>F52/C25</f>
        <v>11.35</v>
      </c>
      <c r="G53" s="57">
        <f>SUM(C53:F53)</f>
        <v>28.6</v>
      </c>
      <c r="J53" s="5"/>
      <c r="K53" s="5"/>
      <c r="L53" s="5"/>
      <c r="M53" s="5"/>
      <c r="N53" s="5"/>
      <c r="O53" s="5"/>
      <c r="P53" s="5"/>
      <c r="Q53" s="5"/>
    </row>
    <row r="54" spans="2:17" ht="18.5" customHeight="1" x14ac:dyDescent="0.25">
      <c r="J54" s="5"/>
      <c r="K54" s="5"/>
      <c r="L54" s="5"/>
      <c r="M54" s="5"/>
      <c r="N54" s="5"/>
      <c r="O54" s="5"/>
      <c r="P54" s="5"/>
      <c r="Q54" s="5"/>
    </row>
    <row r="56" spans="2:17" ht="21" x14ac:dyDescent="0.25">
      <c r="B56" s="2"/>
    </row>
    <row r="57" spans="2:17" ht="21" x14ac:dyDescent="0.25">
      <c r="B57" s="2"/>
      <c r="C57" s="61"/>
      <c r="D57" s="3"/>
      <c r="E57" s="3"/>
      <c r="F57" s="3"/>
    </row>
    <row r="58" spans="2:17" ht="21" x14ac:dyDescent="0.25">
      <c r="B58" s="2"/>
      <c r="C58" s="3"/>
      <c r="D58" s="3"/>
      <c r="E58" s="3"/>
      <c r="F58" s="3"/>
    </row>
    <row r="59" spans="2:17" ht="21" x14ac:dyDescent="0.25">
      <c r="B59" s="2"/>
      <c r="C59" s="61"/>
      <c r="D59" s="3"/>
      <c r="E59" s="3"/>
      <c r="F59" s="3"/>
    </row>
    <row r="60" spans="2:17" ht="21" x14ac:dyDescent="0.25">
      <c r="B60" s="2"/>
      <c r="C60" s="3"/>
      <c r="D60" s="3"/>
      <c r="E60" s="3"/>
      <c r="F60" s="3"/>
    </row>
    <row r="61" spans="2:17" ht="21" x14ac:dyDescent="0.25">
      <c r="B61" s="2"/>
      <c r="C61" s="3"/>
      <c r="D61" s="3"/>
      <c r="E61" s="3"/>
      <c r="F61" s="3"/>
    </row>
    <row r="62" spans="2:17" ht="21" x14ac:dyDescent="0.25">
      <c r="B62" s="2"/>
      <c r="C62" s="3"/>
      <c r="D62" s="3"/>
      <c r="E62" s="3"/>
      <c r="F62" s="3"/>
    </row>
    <row r="63" spans="2:17" ht="21" x14ac:dyDescent="0.25">
      <c r="B63" s="2"/>
      <c r="C63" s="3"/>
      <c r="D63" s="3"/>
      <c r="E63" s="3"/>
      <c r="F63" s="3"/>
    </row>
    <row r="64" spans="2:17" ht="21" x14ac:dyDescent="0.25">
      <c r="B64" s="2"/>
      <c r="C64" s="3"/>
      <c r="D64" s="3"/>
      <c r="E64" s="3"/>
      <c r="F64" s="3"/>
    </row>
    <row r="65" spans="2:7" ht="21" x14ac:dyDescent="0.25">
      <c r="B65" s="2"/>
      <c r="C65" s="3"/>
      <c r="D65" s="3"/>
      <c r="E65" s="3"/>
      <c r="F65" s="3"/>
    </row>
    <row r="66" spans="2:7" ht="21" x14ac:dyDescent="0.25">
      <c r="B66" s="2"/>
      <c r="C66" s="3"/>
      <c r="D66" s="3"/>
      <c r="E66" s="3"/>
      <c r="F66" s="3"/>
    </row>
    <row r="67" spans="2:7" ht="18.5" customHeight="1" x14ac:dyDescent="0.25">
      <c r="B67" s="2"/>
      <c r="C67" s="3"/>
      <c r="D67" s="3"/>
      <c r="E67" s="3"/>
      <c r="F67" s="3"/>
    </row>
    <row r="68" spans="2:7" ht="18.5" customHeight="1" x14ac:dyDescent="0.25">
      <c r="B68" s="2"/>
      <c r="C68" s="3"/>
      <c r="D68" s="3"/>
      <c r="E68" s="3"/>
      <c r="F68" s="3"/>
    </row>
    <row r="69" spans="2:7" ht="21" x14ac:dyDescent="0.25">
      <c r="B69" s="2"/>
      <c r="C69" s="3"/>
      <c r="D69" s="3"/>
      <c r="E69" s="3"/>
      <c r="F69" s="3"/>
    </row>
    <row r="70" spans="2:7" ht="21" x14ac:dyDescent="0.25">
      <c r="B70" s="2"/>
      <c r="C70" s="3"/>
      <c r="D70" s="3"/>
      <c r="E70" s="3"/>
      <c r="F70" s="3"/>
      <c r="G70" s="3"/>
    </row>
    <row r="71" spans="2:7" ht="21" x14ac:dyDescent="0.25">
      <c r="B71" s="3"/>
      <c r="C71" s="3"/>
      <c r="D71" s="3"/>
      <c r="E71" s="3"/>
      <c r="F71" s="3"/>
      <c r="G71" s="2"/>
    </row>
    <row r="72" spans="2:7" ht="21" x14ac:dyDescent="0.25">
      <c r="B72" s="3"/>
      <c r="C72" s="3"/>
      <c r="D72" s="3"/>
      <c r="E72" s="3"/>
      <c r="F72" s="3"/>
      <c r="G72" s="3"/>
    </row>
    <row r="78" spans="2:7" x14ac:dyDescent="0.2">
      <c r="B78" s="4"/>
      <c r="C78" s="23"/>
      <c r="D78" s="23"/>
      <c r="E78" s="23"/>
      <c r="F78" s="23"/>
      <c r="G78" s="4"/>
    </row>
    <row r="79" spans="2:7" x14ac:dyDescent="0.2">
      <c r="B79" s="4"/>
      <c r="C79" s="23"/>
      <c r="D79" s="23"/>
      <c r="E79" s="23"/>
      <c r="F79" s="23"/>
      <c r="G79" s="4"/>
    </row>
    <row r="80" spans="2:7" x14ac:dyDescent="0.2">
      <c r="B80" s="4"/>
      <c r="C80" s="4"/>
      <c r="D80" s="4"/>
      <c r="E80" s="4"/>
      <c r="F80" s="4"/>
      <c r="G80" s="4"/>
    </row>
    <row r="81" spans="2:7" x14ac:dyDescent="0.2">
      <c r="B81" s="4"/>
      <c r="C81" s="4"/>
      <c r="D81" s="4"/>
      <c r="E81" s="4"/>
      <c r="F81" s="4"/>
      <c r="G81" s="4"/>
    </row>
    <row r="82" spans="2:7" x14ac:dyDescent="0.2">
      <c r="B82" s="4"/>
      <c r="C82" s="22"/>
      <c r="D82" s="22"/>
      <c r="E82" s="22"/>
      <c r="F82" s="22"/>
      <c r="G82" s="22"/>
    </row>
    <row r="83" spans="2:7" x14ac:dyDescent="0.2">
      <c r="B83" s="4"/>
      <c r="C83" s="4"/>
      <c r="D83" s="4"/>
      <c r="E83" s="4"/>
      <c r="F83" s="4"/>
      <c r="G83" s="4"/>
    </row>
    <row r="84" spans="2:7" ht="23.5" customHeight="1" x14ac:dyDescent="0.2">
      <c r="B84" s="17"/>
      <c r="C84" s="17"/>
      <c r="D84" s="17"/>
      <c r="E84" s="17"/>
      <c r="F84" s="17"/>
      <c r="G84" s="17"/>
    </row>
    <row r="85" spans="2:7" ht="23.5" customHeight="1" x14ac:dyDescent="0.2">
      <c r="B85" s="17"/>
      <c r="C85" s="17"/>
      <c r="D85" s="17"/>
      <c r="E85" s="17"/>
      <c r="F85" s="17"/>
      <c r="G85" s="17"/>
    </row>
    <row r="86" spans="2:7" ht="33.5" customHeight="1" x14ac:dyDescent="0.2">
      <c r="B86" s="17"/>
      <c r="C86" s="17"/>
      <c r="D86" s="17"/>
      <c r="E86" s="17"/>
      <c r="F86" s="17"/>
      <c r="G86" s="17"/>
    </row>
    <row r="87" spans="2:7" x14ac:dyDescent="0.2">
      <c r="B87" s="6"/>
      <c r="C87" s="4"/>
      <c r="D87" s="4"/>
      <c r="E87" s="4"/>
      <c r="F87" s="4"/>
      <c r="G87" s="4"/>
    </row>
    <row r="88" spans="2:7" x14ac:dyDescent="0.2">
      <c r="B88" s="4"/>
      <c r="C88" s="4"/>
      <c r="D88" s="4"/>
      <c r="E88" s="4"/>
      <c r="F88" s="4"/>
      <c r="G88" s="4"/>
    </row>
    <row r="89" spans="2:7" x14ac:dyDescent="0.2">
      <c r="B89" s="4"/>
      <c r="C89" s="4"/>
      <c r="D89" s="4"/>
      <c r="E89" s="4"/>
      <c r="F89" s="4"/>
      <c r="G89" s="4"/>
    </row>
    <row r="90" spans="2:7" x14ac:dyDescent="0.2">
      <c r="B90" s="4"/>
      <c r="C90" s="24"/>
      <c r="D90" s="24"/>
      <c r="E90" s="24"/>
      <c r="F90" s="24"/>
      <c r="G90" s="4"/>
    </row>
    <row r="91" spans="2:7" x14ac:dyDescent="0.2">
      <c r="B91" s="4"/>
      <c r="C91" s="4"/>
      <c r="D91" s="4"/>
      <c r="E91" s="4"/>
      <c r="F91" s="4"/>
      <c r="G91" s="4"/>
    </row>
    <row r="92" spans="2:7" x14ac:dyDescent="0.2">
      <c r="B92" s="4"/>
      <c r="C92" s="4"/>
      <c r="D92" s="4"/>
      <c r="E92" s="4"/>
      <c r="F92" s="4"/>
      <c r="G92" s="4"/>
    </row>
    <row r="93" spans="2:7" x14ac:dyDescent="0.2">
      <c r="B93" s="4"/>
      <c r="C93" s="4"/>
      <c r="D93" s="4"/>
      <c r="E93" s="4"/>
      <c r="F93" s="4"/>
      <c r="G93" s="4"/>
    </row>
    <row r="94" spans="2:7" x14ac:dyDescent="0.2">
      <c r="B94" s="4"/>
      <c r="C94" s="24"/>
      <c r="D94" s="24"/>
      <c r="E94" s="24"/>
      <c r="F94" s="24"/>
      <c r="G94" s="4"/>
    </row>
    <row r="95" spans="2:7" x14ac:dyDescent="0.2">
      <c r="B95" s="4"/>
      <c r="C95" s="24"/>
      <c r="D95" s="24"/>
      <c r="E95" s="24"/>
      <c r="F95" s="24"/>
      <c r="G95" s="4"/>
    </row>
    <row r="96" spans="2:7" x14ac:dyDescent="0.2">
      <c r="B96" s="4"/>
      <c r="C96" s="4"/>
      <c r="D96" s="4"/>
      <c r="E96" s="4"/>
      <c r="F96" s="4"/>
      <c r="G96" s="4"/>
    </row>
    <row r="97" spans="2:7" x14ac:dyDescent="0.2">
      <c r="B97" s="4"/>
      <c r="C97" s="4"/>
      <c r="D97" s="4"/>
      <c r="E97" s="4"/>
      <c r="F97" s="4"/>
      <c r="G97" s="4"/>
    </row>
    <row r="98" spans="2:7" x14ac:dyDescent="0.2">
      <c r="B98" s="4"/>
      <c r="C98" s="4"/>
      <c r="D98" s="4"/>
      <c r="E98" s="4"/>
      <c r="F98" s="4"/>
      <c r="G98" s="4"/>
    </row>
    <row r="99" spans="2:7" x14ac:dyDescent="0.2">
      <c r="B99" s="4"/>
      <c r="C99" s="4"/>
      <c r="D99" s="4"/>
      <c r="E99" s="4"/>
      <c r="F99" s="4"/>
      <c r="G99" s="4"/>
    </row>
    <row r="100" spans="2:7" x14ac:dyDescent="0.2">
      <c r="B100" s="4"/>
      <c r="C100" s="22"/>
      <c r="D100" s="22"/>
      <c r="E100" s="22"/>
      <c r="F100" s="22"/>
      <c r="G100" s="22"/>
    </row>
    <row r="101" spans="2:7" x14ac:dyDescent="0.2">
      <c r="B101" s="4"/>
      <c r="C101" s="4"/>
      <c r="D101" s="4"/>
      <c r="E101" s="4"/>
      <c r="F101" s="4"/>
      <c r="G101" s="4"/>
    </row>
    <row r="102" spans="2:7" x14ac:dyDescent="0.2">
      <c r="B102" s="4"/>
      <c r="C102" s="4"/>
      <c r="D102" s="4"/>
      <c r="E102" s="4"/>
      <c r="F102" s="4"/>
      <c r="G102" s="4"/>
    </row>
    <row r="103" spans="2:7" x14ac:dyDescent="0.2">
      <c r="B103" s="4"/>
      <c r="C103" s="4"/>
      <c r="D103" s="4"/>
      <c r="E103" s="4"/>
      <c r="F103" s="4"/>
      <c r="G103" s="4"/>
    </row>
    <row r="104" spans="2:7" x14ac:dyDescent="0.2">
      <c r="B104" s="6"/>
      <c r="C104" s="4"/>
      <c r="D104" s="4"/>
      <c r="E104" s="4"/>
      <c r="F104" s="4"/>
      <c r="G104" s="4"/>
    </row>
    <row r="105" spans="2:7" x14ac:dyDescent="0.2">
      <c r="B105" s="4"/>
      <c r="C105" s="4"/>
      <c r="D105" s="4"/>
      <c r="E105" s="4"/>
      <c r="F105" s="4"/>
      <c r="G105" s="4"/>
    </row>
    <row r="106" spans="2:7" x14ac:dyDescent="0.2">
      <c r="B106" s="4"/>
      <c r="C106" s="4"/>
      <c r="D106" s="4"/>
      <c r="E106" s="4"/>
      <c r="F106" s="4"/>
      <c r="G106" s="4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4"/>
      <c r="E108" s="4"/>
      <c r="F108" s="4"/>
      <c r="G108" s="4"/>
    </row>
    <row r="109" spans="2:7" x14ac:dyDescent="0.2">
      <c r="B109" s="4"/>
      <c r="C109" s="4"/>
      <c r="D109" s="4"/>
      <c r="E109" s="4"/>
      <c r="F109" s="4"/>
      <c r="G109" s="4"/>
    </row>
    <row r="110" spans="2:7" x14ac:dyDescent="0.2">
      <c r="B110" s="4"/>
      <c r="C110" s="4"/>
      <c r="D110" s="4"/>
      <c r="E110" s="4"/>
      <c r="F110" s="4"/>
      <c r="G110" s="4"/>
    </row>
    <row r="111" spans="2:7" x14ac:dyDescent="0.2">
      <c r="B111" s="4"/>
      <c r="C111" s="24"/>
      <c r="D111" s="24"/>
      <c r="E111" s="24"/>
      <c r="F111" s="24"/>
      <c r="G111" s="4"/>
    </row>
    <row r="112" spans="2:7" x14ac:dyDescent="0.2">
      <c r="B112" s="4"/>
      <c r="C112" s="24"/>
      <c r="D112" s="24"/>
      <c r="E112" s="24"/>
      <c r="F112" s="24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4"/>
      <c r="E114" s="4"/>
      <c r="F114" s="4"/>
      <c r="G114" s="4"/>
    </row>
    <row r="115" spans="2:7" x14ac:dyDescent="0.2">
      <c r="B115" s="4"/>
      <c r="C115" s="4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22"/>
      <c r="D117" s="4"/>
      <c r="E117" s="22"/>
      <c r="F117" s="22"/>
      <c r="G117" s="4"/>
    </row>
    <row r="118" spans="2:7" x14ac:dyDescent="0.2">
      <c r="B118" s="4"/>
      <c r="C118" s="4"/>
      <c r="D118" s="4"/>
      <c r="E118" s="4"/>
      <c r="F118" s="4"/>
      <c r="G118" s="4"/>
    </row>
    <row r="119" spans="2:7" x14ac:dyDescent="0.2">
      <c r="B119" s="4"/>
      <c r="C119" s="4"/>
      <c r="D119" s="4"/>
      <c r="E119" s="4"/>
      <c r="F119" s="4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</sheetData>
  <conditionalFormatting sqref="C32">
    <cfRule type="cellIs" dxfId="133" priority="13" operator="greaterThan">
      <formula>10</formula>
    </cfRule>
  </conditionalFormatting>
  <conditionalFormatting sqref="C32:F51">
    <cfRule type="cellIs" dxfId="132" priority="7" operator="lessThan">
      <formula>1</formula>
    </cfRule>
    <cfRule type="cellIs" dxfId="131" priority="10" operator="lessThan">
      <formula>1</formula>
    </cfRule>
    <cfRule type="cellIs" dxfId="130" priority="11" operator="lessThan">
      <formula>1</formula>
    </cfRule>
    <cfRule type="cellIs" dxfId="129" priority="12" operator="greaterThan">
      <formula>10</formula>
    </cfRule>
  </conditionalFormatting>
  <conditionalFormatting sqref="C25">
    <cfRule type="cellIs" dxfId="128" priority="8" operator="lessThan">
      <formula>1</formula>
    </cfRule>
    <cfRule type="cellIs" dxfId="127" priority="9" operator="lessThan">
      <formula>1</formula>
    </cfRule>
  </conditionalFormatting>
  <conditionalFormatting sqref="G28">
    <cfRule type="cellIs" dxfId="126" priority="5" operator="lessThan">
      <formula>1</formula>
    </cfRule>
    <cfRule type="cellIs" dxfId="125" priority="6" operator="lessThan">
      <formula>1</formula>
    </cfRule>
  </conditionalFormatting>
  <conditionalFormatting sqref="G29">
    <cfRule type="cellIs" dxfId="124" priority="3" operator="lessThan">
      <formula>1</formula>
    </cfRule>
    <cfRule type="cellIs" dxfId="123" priority="4" operator="lessThan">
      <formula>1</formula>
    </cfRule>
  </conditionalFormatting>
  <conditionalFormatting sqref="G30">
    <cfRule type="cellIs" dxfId="122" priority="1" operator="lessThan">
      <formula>1</formula>
    </cfRule>
    <cfRule type="cellIs" dxfId="121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P127"/>
  <sheetViews>
    <sheetView zoomScale="88" zoomScaleNormal="60" workbookViewId="0">
      <selection activeCell="G22" sqref="G22"/>
    </sheetView>
  </sheetViews>
  <sheetFormatPr baseColWidth="10" defaultColWidth="8.83203125" defaultRowHeight="16" x14ac:dyDescent="0.2"/>
  <cols>
    <col min="1" max="1" width="4.33203125" style="1" customWidth="1"/>
    <col min="2" max="2" width="22.33203125" style="1" customWidth="1"/>
    <col min="3" max="4" width="15.6640625" style="1" customWidth="1"/>
    <col min="5" max="5" width="16.1640625" style="1" customWidth="1"/>
    <col min="6" max="6" width="22.5" style="1" customWidth="1"/>
    <col min="7" max="7" width="40.33203125" style="1" customWidth="1"/>
    <col min="8" max="8" width="8.33203125" style="1" customWidth="1"/>
    <col min="9" max="10" width="8.83203125" style="1"/>
    <col min="11" max="13" width="13.5" style="1" bestFit="1" customWidth="1"/>
    <col min="14" max="16384" width="8.83203125" style="1"/>
  </cols>
  <sheetData>
    <row r="6" spans="2:7" ht="21" x14ac:dyDescent="0.25">
      <c r="B6" s="2" t="s">
        <v>56</v>
      </c>
      <c r="C6" s="2" t="s">
        <v>83</v>
      </c>
      <c r="D6" s="61"/>
      <c r="E6" s="64"/>
      <c r="G6" s="66" t="s">
        <v>76</v>
      </c>
    </row>
    <row r="7" spans="2:7" ht="21" x14ac:dyDescent="0.25">
      <c r="B7" s="2" t="s">
        <v>57</v>
      </c>
      <c r="C7" s="3" t="s">
        <v>150</v>
      </c>
      <c r="D7" s="61"/>
      <c r="E7" s="3"/>
      <c r="G7" s="66" t="s">
        <v>77</v>
      </c>
    </row>
    <row r="8" spans="2:7" ht="21" x14ac:dyDescent="0.25">
      <c r="B8" s="2" t="s">
        <v>58</v>
      </c>
      <c r="C8" s="3" t="s">
        <v>370</v>
      </c>
      <c r="D8" s="61"/>
      <c r="E8" s="3"/>
      <c r="G8" s="69" t="s">
        <v>358</v>
      </c>
    </row>
    <row r="9" spans="2:7" ht="21" x14ac:dyDescent="0.25">
      <c r="B9" s="2" t="s">
        <v>59</v>
      </c>
      <c r="C9" s="3" t="s">
        <v>151</v>
      </c>
      <c r="D9" s="61"/>
      <c r="E9" s="3"/>
      <c r="G9" s="69" t="s">
        <v>359</v>
      </c>
    </row>
    <row r="10" spans="2:7" ht="21" x14ac:dyDescent="0.25">
      <c r="B10" s="2" t="s">
        <v>60</v>
      </c>
      <c r="C10" s="3" t="s">
        <v>152</v>
      </c>
      <c r="D10" s="61"/>
      <c r="E10" s="3"/>
      <c r="G10" s="69" t="s">
        <v>366</v>
      </c>
    </row>
    <row r="11" spans="2:7" ht="21" x14ac:dyDescent="0.25">
      <c r="B11" s="2" t="s">
        <v>61</v>
      </c>
      <c r="C11" s="3" t="s">
        <v>153</v>
      </c>
      <c r="D11" s="65"/>
      <c r="E11" s="3"/>
      <c r="G11" s="66" t="s">
        <v>78</v>
      </c>
    </row>
    <row r="12" spans="2:7" ht="21" x14ac:dyDescent="0.25">
      <c r="B12" s="2" t="s">
        <v>62</v>
      </c>
      <c r="C12" s="3" t="s">
        <v>154</v>
      </c>
      <c r="D12" s="61"/>
      <c r="E12" s="3"/>
      <c r="G12" s="69" t="s">
        <v>368</v>
      </c>
    </row>
    <row r="13" spans="2:7" ht="21" x14ac:dyDescent="0.25">
      <c r="B13" s="2" t="s">
        <v>63</v>
      </c>
      <c r="C13" s="3" t="s">
        <v>155</v>
      </c>
      <c r="D13" s="61"/>
      <c r="E13" s="3"/>
      <c r="G13" s="69" t="s">
        <v>364</v>
      </c>
    </row>
    <row r="14" spans="2:7" ht="21" x14ac:dyDescent="0.25">
      <c r="B14" s="2" t="s">
        <v>64</v>
      </c>
      <c r="C14" s="3" t="s">
        <v>156</v>
      </c>
      <c r="D14" s="61"/>
      <c r="E14" s="3"/>
      <c r="G14" s="66" t="s">
        <v>79</v>
      </c>
    </row>
    <row r="15" spans="2:7" ht="21" x14ac:dyDescent="0.25">
      <c r="B15" s="2" t="s">
        <v>65</v>
      </c>
      <c r="C15" s="3" t="s">
        <v>157</v>
      </c>
      <c r="D15" s="61"/>
      <c r="E15" s="3"/>
      <c r="G15" s="69" t="s">
        <v>363</v>
      </c>
    </row>
    <row r="16" spans="2:7" ht="21" x14ac:dyDescent="0.25">
      <c r="B16" s="2" t="s">
        <v>66</v>
      </c>
      <c r="C16" s="3" t="s">
        <v>136</v>
      </c>
      <c r="D16" s="61"/>
      <c r="E16" s="3"/>
      <c r="G16" s="69" t="s">
        <v>362</v>
      </c>
    </row>
    <row r="17" spans="2:16" ht="21" x14ac:dyDescent="0.25">
      <c r="B17" s="2" t="s">
        <v>67</v>
      </c>
      <c r="C17" s="3" t="s">
        <v>137</v>
      </c>
      <c r="D17" s="61"/>
      <c r="E17" s="3"/>
      <c r="G17" s="66" t="s">
        <v>80</v>
      </c>
    </row>
    <row r="18" spans="2:16" ht="21" x14ac:dyDescent="0.25">
      <c r="B18" s="2" t="s">
        <v>68</v>
      </c>
      <c r="C18" s="3"/>
      <c r="D18" s="61" t="s">
        <v>69</v>
      </c>
      <c r="E18" s="3"/>
      <c r="G18" s="69" t="s">
        <v>360</v>
      </c>
    </row>
    <row r="19" spans="2:16" ht="21" x14ac:dyDescent="0.25">
      <c r="B19" s="2" t="s">
        <v>70</v>
      </c>
      <c r="C19" s="3" t="s">
        <v>158</v>
      </c>
      <c r="D19" s="61"/>
      <c r="E19" s="3"/>
      <c r="G19" s="69" t="s">
        <v>365</v>
      </c>
    </row>
    <row r="20" spans="2:16" ht="21" x14ac:dyDescent="0.25">
      <c r="B20" s="2" t="s">
        <v>71</v>
      </c>
      <c r="C20" s="3"/>
      <c r="D20" s="61"/>
      <c r="E20" s="3"/>
      <c r="G20" s="69" t="s">
        <v>369</v>
      </c>
    </row>
    <row r="21" spans="2:16" ht="21" x14ac:dyDescent="0.25">
      <c r="B21" s="2" t="s">
        <v>72</v>
      </c>
      <c r="C21" s="3"/>
      <c r="D21" s="61"/>
      <c r="E21" s="3"/>
      <c r="G21" s="69" t="s">
        <v>367</v>
      </c>
    </row>
    <row r="22" spans="2:16" ht="21" x14ac:dyDescent="0.25">
      <c r="B22" s="2" t="s">
        <v>73</v>
      </c>
      <c r="C22" s="3"/>
      <c r="D22" s="61"/>
      <c r="E22" s="3"/>
    </row>
    <row r="23" spans="2:16" s="5" customFormat="1" ht="27" customHeight="1" x14ac:dyDescent="0.25">
      <c r="B23" s="2" t="s">
        <v>74</v>
      </c>
      <c r="C23" s="3" t="s">
        <v>243</v>
      </c>
      <c r="D23" s="61"/>
      <c r="E23" s="3"/>
      <c r="F23" s="3"/>
      <c r="G23" s="4"/>
    </row>
    <row r="24" spans="2:16" s="5" customFormat="1" ht="27" customHeight="1" x14ac:dyDescent="0.25">
      <c r="B24" s="2"/>
      <c r="C24" s="3"/>
      <c r="D24" s="3"/>
      <c r="E24" s="3"/>
      <c r="F24" s="3"/>
      <c r="G24" s="4"/>
    </row>
    <row r="25" spans="2:16" s="5" customFormat="1" ht="21" x14ac:dyDescent="0.25">
      <c r="B25" s="2" t="s">
        <v>19</v>
      </c>
      <c r="C25" s="46">
        <v>20</v>
      </c>
      <c r="D25" s="3"/>
      <c r="E25" s="3"/>
      <c r="F25" s="3"/>
      <c r="G25" s="4"/>
    </row>
    <row r="26" spans="2:16" ht="19" x14ac:dyDescent="0.25">
      <c r="B26" s="6"/>
      <c r="K26" s="5"/>
      <c r="L26" s="5"/>
      <c r="M26" s="5"/>
      <c r="N26" s="5"/>
      <c r="O26" s="5"/>
      <c r="P26" s="5"/>
    </row>
    <row r="27" spans="2:16" ht="19" x14ac:dyDescent="0.25">
      <c r="B27" s="7" t="s">
        <v>13</v>
      </c>
      <c r="C27" s="7" t="s">
        <v>50</v>
      </c>
      <c r="D27" s="7" t="s">
        <v>51</v>
      </c>
      <c r="E27" s="47" t="s">
        <v>52</v>
      </c>
      <c r="F27" s="7" t="s">
        <v>53</v>
      </c>
      <c r="G27" s="41" t="s">
        <v>14</v>
      </c>
      <c r="K27" s="5"/>
      <c r="L27" s="5"/>
      <c r="M27" s="5"/>
      <c r="N27" s="5"/>
      <c r="O27" s="5"/>
      <c r="P27" s="5"/>
    </row>
    <row r="28" spans="2:16" ht="19" x14ac:dyDescent="0.25">
      <c r="B28" s="8"/>
      <c r="C28" s="9" t="s">
        <v>0</v>
      </c>
      <c r="D28" s="9" t="s">
        <v>1</v>
      </c>
      <c r="E28" s="9" t="s">
        <v>48</v>
      </c>
      <c r="F28" s="9" t="s">
        <v>25</v>
      </c>
      <c r="G28" s="53" t="s">
        <v>35</v>
      </c>
      <c r="K28" s="5"/>
      <c r="L28" s="5"/>
      <c r="M28" s="5"/>
      <c r="N28" s="5"/>
      <c r="O28" s="5"/>
      <c r="P28" s="5"/>
    </row>
    <row r="29" spans="2:16" ht="19" x14ac:dyDescent="0.25">
      <c r="B29" s="8"/>
      <c r="C29" s="9" t="s">
        <v>46</v>
      </c>
      <c r="D29" s="9" t="s">
        <v>46</v>
      </c>
      <c r="E29" s="9"/>
      <c r="F29" s="9" t="s">
        <v>47</v>
      </c>
      <c r="G29" s="53" t="s">
        <v>45</v>
      </c>
      <c r="K29" s="5"/>
      <c r="L29" s="5"/>
      <c r="M29" s="5"/>
      <c r="N29" s="5"/>
      <c r="O29" s="5"/>
      <c r="P29" s="5"/>
    </row>
    <row r="30" spans="2:16" ht="19" x14ac:dyDescent="0.25">
      <c r="B30" s="8"/>
      <c r="C30" s="9"/>
      <c r="D30" s="9"/>
      <c r="E30" s="9"/>
      <c r="F30" s="9"/>
      <c r="G30" s="53" t="s">
        <v>44</v>
      </c>
      <c r="K30" s="5"/>
      <c r="L30" s="5"/>
      <c r="M30" s="5"/>
      <c r="N30" s="5"/>
      <c r="O30" s="5"/>
      <c r="P30" s="5"/>
    </row>
    <row r="31" spans="2:16" ht="19" x14ac:dyDescent="0.25">
      <c r="B31" s="10"/>
      <c r="C31" s="11"/>
      <c r="D31" s="11"/>
      <c r="E31" s="11"/>
      <c r="F31" s="11"/>
      <c r="G31" s="54" t="s">
        <v>36</v>
      </c>
      <c r="K31" s="5"/>
      <c r="L31" s="5"/>
      <c r="M31" s="5"/>
      <c r="N31" s="5"/>
      <c r="O31" s="5"/>
      <c r="P31" s="5"/>
    </row>
    <row r="32" spans="2:16" ht="19" x14ac:dyDescent="0.25">
      <c r="B32" s="11" t="s">
        <v>2</v>
      </c>
      <c r="C32" s="58">
        <v>6</v>
      </c>
      <c r="D32" s="58">
        <v>5</v>
      </c>
      <c r="E32" s="58">
        <v>5</v>
      </c>
      <c r="F32" s="58">
        <v>4</v>
      </c>
      <c r="G32" s="55"/>
      <c r="K32" s="5"/>
      <c r="L32" s="5"/>
      <c r="M32" s="5"/>
      <c r="N32" s="5"/>
      <c r="O32" s="5"/>
      <c r="P32" s="5"/>
    </row>
    <row r="33" spans="2:16" ht="19" x14ac:dyDescent="0.25">
      <c r="B33" s="9" t="s">
        <v>90</v>
      </c>
      <c r="C33" s="59">
        <v>7</v>
      </c>
      <c r="D33" s="59">
        <v>9</v>
      </c>
      <c r="E33" s="59">
        <v>9</v>
      </c>
      <c r="F33" s="59">
        <v>10</v>
      </c>
      <c r="G33" s="13"/>
      <c r="K33" s="5"/>
      <c r="L33" s="5"/>
      <c r="M33" s="5"/>
      <c r="N33" s="5"/>
      <c r="O33" s="5"/>
      <c r="P33" s="5"/>
    </row>
    <row r="34" spans="2:16" ht="19" x14ac:dyDescent="0.25">
      <c r="B34" s="9" t="s">
        <v>4</v>
      </c>
      <c r="C34" s="59">
        <v>6.5</v>
      </c>
      <c r="D34" s="59">
        <v>5</v>
      </c>
      <c r="E34" s="59">
        <v>5</v>
      </c>
      <c r="F34" s="59">
        <v>6.5</v>
      </c>
      <c r="G34" s="13"/>
      <c r="K34" s="5"/>
      <c r="L34" s="5"/>
      <c r="M34" s="5"/>
      <c r="N34" s="5"/>
      <c r="O34" s="5"/>
      <c r="P34" s="5"/>
    </row>
    <row r="35" spans="2:16" ht="19" x14ac:dyDescent="0.25">
      <c r="B35" s="9" t="s">
        <v>5</v>
      </c>
      <c r="C35" s="59">
        <v>3</v>
      </c>
      <c r="D35" s="59">
        <v>2</v>
      </c>
      <c r="E35" s="59">
        <v>2</v>
      </c>
      <c r="F35" s="59">
        <v>4</v>
      </c>
      <c r="G35" s="13"/>
      <c r="K35" s="5"/>
      <c r="L35" s="5"/>
      <c r="M35" s="5"/>
      <c r="N35" s="5"/>
      <c r="O35" s="5"/>
      <c r="P35" s="5"/>
    </row>
    <row r="36" spans="2:16" ht="19" x14ac:dyDescent="0.25">
      <c r="B36" s="9" t="s">
        <v>6</v>
      </c>
      <c r="C36" s="59">
        <v>7.5</v>
      </c>
      <c r="D36" s="59">
        <v>6</v>
      </c>
      <c r="E36" s="59">
        <v>6.5</v>
      </c>
      <c r="F36" s="59">
        <v>8.5</v>
      </c>
      <c r="G36" s="13"/>
      <c r="K36" s="5"/>
      <c r="L36" s="5"/>
      <c r="M36" s="5"/>
      <c r="N36" s="5"/>
      <c r="O36" s="5"/>
      <c r="P36" s="5"/>
    </row>
    <row r="37" spans="2:16" ht="19" x14ac:dyDescent="0.25">
      <c r="B37" s="9" t="s">
        <v>7</v>
      </c>
      <c r="C37" s="59">
        <v>7</v>
      </c>
      <c r="D37" s="59">
        <v>6</v>
      </c>
      <c r="E37" s="59">
        <v>6.5</v>
      </c>
      <c r="F37" s="59">
        <v>7.5</v>
      </c>
      <c r="G37" s="13"/>
      <c r="K37" s="5"/>
      <c r="L37" s="5"/>
      <c r="M37" s="5"/>
      <c r="N37" s="5"/>
      <c r="O37" s="5"/>
      <c r="P37" s="5"/>
    </row>
    <row r="38" spans="2:16" ht="19" x14ac:dyDescent="0.25">
      <c r="B38" s="9" t="s">
        <v>8</v>
      </c>
      <c r="C38" s="59">
        <v>5</v>
      </c>
      <c r="D38" s="59">
        <v>8</v>
      </c>
      <c r="E38" s="59">
        <v>6</v>
      </c>
      <c r="F38" s="59">
        <v>8</v>
      </c>
      <c r="G38" s="13"/>
      <c r="K38" s="5"/>
      <c r="L38" s="5"/>
      <c r="M38" s="5"/>
      <c r="N38" s="5"/>
      <c r="O38" s="5"/>
      <c r="P38" s="5"/>
    </row>
    <row r="39" spans="2:16" ht="19" x14ac:dyDescent="0.25">
      <c r="B39" s="9" t="s">
        <v>9</v>
      </c>
      <c r="C39" s="59">
        <v>6</v>
      </c>
      <c r="D39" s="59">
        <v>7</v>
      </c>
      <c r="E39" s="59">
        <v>7.5</v>
      </c>
      <c r="F39" s="59">
        <v>7.5</v>
      </c>
      <c r="G39" s="13"/>
      <c r="K39" s="5"/>
      <c r="L39" s="5"/>
      <c r="M39" s="5"/>
      <c r="N39" s="5"/>
      <c r="O39" s="5"/>
      <c r="P39" s="5"/>
    </row>
    <row r="40" spans="2:16" ht="19" x14ac:dyDescent="0.25">
      <c r="B40" s="9" t="s">
        <v>10</v>
      </c>
      <c r="C40" s="59">
        <v>7</v>
      </c>
      <c r="D40" s="59">
        <v>8</v>
      </c>
      <c r="E40" s="59">
        <v>8</v>
      </c>
      <c r="F40" s="59">
        <v>9</v>
      </c>
      <c r="G40" s="13"/>
      <c r="K40" s="5"/>
      <c r="L40" s="5"/>
      <c r="M40" s="5"/>
      <c r="N40" s="5"/>
      <c r="O40" s="5"/>
      <c r="P40" s="5"/>
    </row>
    <row r="41" spans="2:16" ht="19" x14ac:dyDescent="0.25">
      <c r="B41" s="9" t="s">
        <v>11</v>
      </c>
      <c r="C41" s="59">
        <v>8</v>
      </c>
      <c r="D41" s="59">
        <v>6</v>
      </c>
      <c r="E41" s="59">
        <v>7</v>
      </c>
      <c r="F41" s="59">
        <v>6</v>
      </c>
      <c r="G41" s="13"/>
      <c r="K41" s="5"/>
      <c r="L41" s="5"/>
      <c r="M41" s="5"/>
      <c r="N41" s="5"/>
      <c r="O41" s="5"/>
      <c r="P41" s="5"/>
    </row>
    <row r="42" spans="2:16" ht="19" x14ac:dyDescent="0.25">
      <c r="B42" s="9" t="s">
        <v>12</v>
      </c>
      <c r="C42" s="59">
        <v>7.5</v>
      </c>
      <c r="D42" s="59">
        <v>9</v>
      </c>
      <c r="E42" s="59">
        <v>8</v>
      </c>
      <c r="F42" s="59">
        <v>8.5</v>
      </c>
      <c r="G42" s="13"/>
      <c r="K42" s="5"/>
      <c r="L42" s="5"/>
      <c r="M42" s="5"/>
      <c r="N42" s="5"/>
      <c r="O42" s="5"/>
      <c r="P42" s="5"/>
    </row>
    <row r="43" spans="2:16" ht="19" x14ac:dyDescent="0.25">
      <c r="B43" s="9" t="s">
        <v>26</v>
      </c>
      <c r="C43" s="59">
        <v>7.5</v>
      </c>
      <c r="D43" s="59">
        <v>5.5</v>
      </c>
      <c r="E43" s="59">
        <v>5</v>
      </c>
      <c r="F43" s="59">
        <v>5</v>
      </c>
      <c r="G43" s="13"/>
      <c r="K43" s="5"/>
      <c r="L43" s="5"/>
      <c r="M43" s="5"/>
      <c r="N43" s="5"/>
      <c r="O43" s="5"/>
      <c r="P43" s="5"/>
    </row>
    <row r="44" spans="2:16" ht="19" x14ac:dyDescent="0.25">
      <c r="B44" s="9" t="s">
        <v>27</v>
      </c>
      <c r="C44" s="59">
        <v>8</v>
      </c>
      <c r="D44" s="59">
        <v>8</v>
      </c>
      <c r="E44" s="59">
        <v>8.5</v>
      </c>
      <c r="F44" s="59">
        <v>8</v>
      </c>
      <c r="G44" s="13"/>
      <c r="K44" s="5"/>
      <c r="L44" s="5"/>
      <c r="M44" s="5"/>
      <c r="N44" s="5"/>
      <c r="O44" s="5"/>
      <c r="P44" s="5"/>
    </row>
    <row r="45" spans="2:16" ht="19" x14ac:dyDescent="0.25">
      <c r="B45" s="9" t="s">
        <v>28</v>
      </c>
      <c r="C45" s="59">
        <v>5.5</v>
      </c>
      <c r="D45" s="59">
        <v>7</v>
      </c>
      <c r="E45" s="59">
        <v>8</v>
      </c>
      <c r="F45" s="59">
        <v>8</v>
      </c>
      <c r="G45" s="13"/>
      <c r="K45" s="5"/>
      <c r="L45" s="5"/>
      <c r="M45" s="5"/>
      <c r="N45" s="5"/>
      <c r="O45" s="5"/>
      <c r="P45" s="5"/>
    </row>
    <row r="46" spans="2:16" ht="19" x14ac:dyDescent="0.25">
      <c r="B46" s="9" t="s">
        <v>29</v>
      </c>
      <c r="C46" s="59">
        <v>8</v>
      </c>
      <c r="D46" s="59">
        <v>7.5</v>
      </c>
      <c r="E46" s="59">
        <v>6</v>
      </c>
      <c r="F46" s="59">
        <v>7</v>
      </c>
      <c r="G46" s="13"/>
      <c r="K46" s="5"/>
      <c r="L46" s="5"/>
      <c r="M46" s="5"/>
      <c r="N46" s="5"/>
      <c r="O46" s="5"/>
      <c r="P46" s="5"/>
    </row>
    <row r="47" spans="2:16" ht="19" x14ac:dyDescent="0.25">
      <c r="B47" s="9" t="s">
        <v>37</v>
      </c>
      <c r="C47" s="59">
        <v>5.5</v>
      </c>
      <c r="D47" s="59">
        <v>6</v>
      </c>
      <c r="E47" s="59">
        <v>6</v>
      </c>
      <c r="F47" s="59">
        <v>3.5</v>
      </c>
      <c r="G47" s="16"/>
      <c r="K47" s="5"/>
      <c r="L47" s="5"/>
      <c r="M47" s="5"/>
      <c r="N47" s="5"/>
      <c r="O47" s="5"/>
      <c r="P47" s="5"/>
    </row>
    <row r="48" spans="2:16" ht="19" x14ac:dyDescent="0.25">
      <c r="B48" s="9" t="s">
        <v>38</v>
      </c>
      <c r="C48" s="59">
        <v>6</v>
      </c>
      <c r="D48" s="59">
        <v>7</v>
      </c>
      <c r="E48" s="59">
        <v>5</v>
      </c>
      <c r="F48" s="59">
        <v>3</v>
      </c>
      <c r="G48" s="16"/>
      <c r="K48" s="5"/>
      <c r="L48" s="5"/>
      <c r="M48" s="5"/>
      <c r="N48" s="5"/>
      <c r="O48" s="5"/>
      <c r="P48" s="5"/>
    </row>
    <row r="49" spans="2:16" ht="19" x14ac:dyDescent="0.25">
      <c r="B49" s="9" t="s">
        <v>42</v>
      </c>
      <c r="C49" s="59">
        <v>6</v>
      </c>
      <c r="D49" s="59">
        <v>5</v>
      </c>
      <c r="E49" s="59">
        <v>6</v>
      </c>
      <c r="F49" s="59">
        <v>5</v>
      </c>
      <c r="G49" s="16"/>
      <c r="K49" s="5"/>
      <c r="L49" s="5"/>
      <c r="M49" s="5"/>
      <c r="N49" s="5"/>
      <c r="O49" s="5"/>
      <c r="P49" s="5"/>
    </row>
    <row r="50" spans="2:16" ht="19" x14ac:dyDescent="0.25">
      <c r="B50" s="9" t="s">
        <v>43</v>
      </c>
      <c r="C50" s="59">
        <v>7.5</v>
      </c>
      <c r="D50" s="59">
        <v>5</v>
      </c>
      <c r="E50" s="59">
        <v>6.5</v>
      </c>
      <c r="F50" s="59">
        <v>8</v>
      </c>
      <c r="G50" s="16"/>
      <c r="I50" s="17"/>
      <c r="K50" s="5"/>
      <c r="L50" s="5"/>
      <c r="M50" s="5"/>
      <c r="N50" s="5"/>
      <c r="O50" s="5"/>
      <c r="P50" s="5"/>
    </row>
    <row r="51" spans="2:16" ht="19" x14ac:dyDescent="0.25">
      <c r="B51" s="9" t="s">
        <v>41</v>
      </c>
      <c r="C51" s="59">
        <v>6.5</v>
      </c>
      <c r="D51" s="59">
        <v>7</v>
      </c>
      <c r="E51" s="59">
        <v>7</v>
      </c>
      <c r="F51" s="59">
        <v>7</v>
      </c>
      <c r="G51" s="16"/>
      <c r="K51" s="5"/>
      <c r="L51" s="5"/>
      <c r="M51" s="5"/>
      <c r="N51" s="5"/>
      <c r="O51" s="5"/>
      <c r="P51" s="5"/>
    </row>
    <row r="52" spans="2:16" ht="19" x14ac:dyDescent="0.25">
      <c r="B52" s="9" t="s">
        <v>16</v>
      </c>
      <c r="C52" s="13">
        <f>SUM(C32:C51)</f>
        <v>131</v>
      </c>
      <c r="D52" s="13">
        <f>SUM(D32:D51)</f>
        <v>129</v>
      </c>
      <c r="E52" s="13">
        <f>SUM(E32:E51)</f>
        <v>128.5</v>
      </c>
      <c r="F52" s="13">
        <f>SUM(F32:F51)*2</f>
        <v>268</v>
      </c>
      <c r="G52" s="15">
        <f>SUM(C52:F52)/C25</f>
        <v>32.825000000000003</v>
      </c>
      <c r="K52" s="5"/>
      <c r="L52" s="5"/>
      <c r="M52" s="5"/>
      <c r="N52" s="5"/>
      <c r="O52" s="5"/>
      <c r="P52" s="5"/>
    </row>
    <row r="53" spans="2:16" x14ac:dyDescent="0.2">
      <c r="B53" s="14" t="s">
        <v>15</v>
      </c>
      <c r="C53" s="15">
        <f>C52/C25</f>
        <v>6.55</v>
      </c>
      <c r="D53" s="15">
        <f>D52/C25</f>
        <v>6.45</v>
      </c>
      <c r="E53" s="15">
        <f>E52/C25</f>
        <v>6.4249999999999998</v>
      </c>
      <c r="F53" s="15">
        <f>F52/C25</f>
        <v>13.4</v>
      </c>
      <c r="G53" s="57">
        <f>SUM(C53:F53)</f>
        <v>32.825000000000003</v>
      </c>
    </row>
    <row r="55" spans="2:16" x14ac:dyDescent="0.2">
      <c r="B55" s="67"/>
      <c r="C55" s="67"/>
      <c r="D55" s="67"/>
      <c r="E55" s="67"/>
      <c r="F55" s="67"/>
      <c r="G55" s="67"/>
    </row>
    <row r="56" spans="2:16" x14ac:dyDescent="0.2">
      <c r="B56" s="67"/>
      <c r="C56" s="67"/>
      <c r="D56" s="67"/>
      <c r="E56" s="67"/>
      <c r="F56" s="67"/>
      <c r="G56" s="67"/>
    </row>
    <row r="57" spans="2:16" ht="21" x14ac:dyDescent="0.25">
      <c r="B57" s="66"/>
      <c r="C57" s="66"/>
      <c r="D57" s="67"/>
      <c r="E57" s="67"/>
      <c r="F57" s="67"/>
    </row>
    <row r="58" spans="2:16" ht="21" x14ac:dyDescent="0.25">
      <c r="B58" s="66"/>
      <c r="C58" s="68"/>
      <c r="D58" s="69"/>
      <c r="E58" s="69"/>
      <c r="F58" s="69"/>
    </row>
    <row r="59" spans="2:16" ht="21" x14ac:dyDescent="0.25">
      <c r="B59" s="66"/>
      <c r="C59" s="69"/>
      <c r="D59" s="69"/>
      <c r="E59" s="69"/>
      <c r="F59" s="69"/>
    </row>
    <row r="60" spans="2:16" ht="21" x14ac:dyDescent="0.25">
      <c r="B60" s="66"/>
      <c r="C60" s="68"/>
      <c r="D60" s="69"/>
      <c r="E60" s="69"/>
      <c r="F60" s="69"/>
    </row>
    <row r="61" spans="2:16" ht="21" x14ac:dyDescent="0.25">
      <c r="B61" s="66"/>
      <c r="C61" s="69"/>
      <c r="D61" s="69"/>
      <c r="E61" s="69"/>
      <c r="F61" s="69"/>
    </row>
    <row r="62" spans="2:16" ht="21" x14ac:dyDescent="0.25">
      <c r="B62" s="66"/>
      <c r="C62" s="69"/>
      <c r="D62" s="69"/>
      <c r="E62" s="69"/>
      <c r="F62" s="69"/>
    </row>
    <row r="63" spans="2:16" ht="21" x14ac:dyDescent="0.25">
      <c r="B63" s="66"/>
      <c r="C63" s="69"/>
      <c r="D63" s="69"/>
      <c r="E63" s="69"/>
      <c r="F63" s="69"/>
    </row>
    <row r="64" spans="2:16" ht="21" x14ac:dyDescent="0.25">
      <c r="B64" s="66"/>
      <c r="C64" s="69"/>
      <c r="D64" s="69"/>
      <c r="E64" s="69"/>
      <c r="F64" s="69"/>
    </row>
    <row r="65" spans="2:7" ht="21" x14ac:dyDescent="0.25">
      <c r="B65" s="66"/>
      <c r="C65" s="69"/>
      <c r="D65" s="69"/>
      <c r="E65" s="69"/>
      <c r="F65" s="69"/>
    </row>
    <row r="66" spans="2:7" ht="21" x14ac:dyDescent="0.25">
      <c r="B66" s="66"/>
      <c r="C66" s="69"/>
      <c r="D66" s="69"/>
      <c r="E66" s="69"/>
      <c r="F66" s="69"/>
    </row>
    <row r="67" spans="2:7" ht="21" x14ac:dyDescent="0.25">
      <c r="B67" s="66"/>
      <c r="C67" s="69"/>
      <c r="D67" s="69"/>
      <c r="E67" s="69"/>
      <c r="F67" s="69"/>
    </row>
    <row r="68" spans="2:7" ht="21" x14ac:dyDescent="0.25">
      <c r="B68" s="66"/>
      <c r="C68" s="69"/>
      <c r="D68" s="69"/>
      <c r="E68" s="69"/>
      <c r="F68" s="69"/>
    </row>
    <row r="69" spans="2:7" ht="21" x14ac:dyDescent="0.25">
      <c r="B69" s="66"/>
      <c r="C69" s="69"/>
      <c r="D69" s="69"/>
      <c r="E69" s="69"/>
      <c r="F69" s="69"/>
    </row>
    <row r="70" spans="2:7" ht="21" x14ac:dyDescent="0.25">
      <c r="B70" s="66"/>
      <c r="C70" s="69"/>
      <c r="D70" s="69"/>
      <c r="E70" s="69"/>
      <c r="F70" s="69"/>
    </row>
    <row r="71" spans="2:7" ht="21" x14ac:dyDescent="0.25">
      <c r="B71" s="66"/>
      <c r="C71" s="69"/>
      <c r="D71" s="69"/>
      <c r="E71" s="69"/>
      <c r="F71" s="69"/>
    </row>
    <row r="72" spans="2:7" ht="21" x14ac:dyDescent="0.25">
      <c r="B72" s="69"/>
      <c r="C72" s="69"/>
      <c r="D72" s="69"/>
      <c r="E72" s="69"/>
      <c r="F72" s="69"/>
    </row>
    <row r="73" spans="2:7" ht="18.5" customHeight="1" x14ac:dyDescent="0.25">
      <c r="B73" s="69"/>
      <c r="C73" s="69"/>
      <c r="D73" s="69"/>
      <c r="E73" s="69"/>
      <c r="F73" s="69"/>
      <c r="G73" s="69"/>
    </row>
    <row r="74" spans="2:7" ht="18.5" customHeight="1" x14ac:dyDescent="0.2"/>
    <row r="84" spans="2:7" x14ac:dyDescent="0.2">
      <c r="B84" s="4"/>
      <c r="C84" s="23"/>
      <c r="D84" s="23"/>
      <c r="E84" s="23"/>
      <c r="F84" s="23"/>
      <c r="G84" s="4"/>
    </row>
    <row r="85" spans="2:7" x14ac:dyDescent="0.2">
      <c r="B85" s="4"/>
      <c r="C85" s="23"/>
      <c r="D85" s="23"/>
      <c r="E85" s="23"/>
      <c r="F85" s="23"/>
      <c r="G85" s="4"/>
    </row>
    <row r="86" spans="2:7" x14ac:dyDescent="0.2">
      <c r="B86" s="4"/>
      <c r="C86" s="4"/>
      <c r="D86" s="4"/>
      <c r="E86" s="4"/>
      <c r="F86" s="4"/>
      <c r="G86" s="4"/>
    </row>
    <row r="87" spans="2:7" x14ac:dyDescent="0.2">
      <c r="B87" s="4"/>
      <c r="C87" s="4"/>
      <c r="D87" s="4"/>
      <c r="E87" s="4"/>
      <c r="F87" s="4"/>
      <c r="G87" s="4"/>
    </row>
    <row r="88" spans="2:7" x14ac:dyDescent="0.2">
      <c r="B88" s="4"/>
      <c r="C88" s="22"/>
      <c r="D88" s="22"/>
      <c r="E88" s="22"/>
      <c r="F88" s="22"/>
      <c r="G88" s="22"/>
    </row>
    <row r="89" spans="2:7" x14ac:dyDescent="0.2">
      <c r="B89" s="4"/>
      <c r="C89" s="4"/>
      <c r="D89" s="4"/>
      <c r="E89" s="4"/>
      <c r="F89" s="4"/>
      <c r="G89" s="4"/>
    </row>
    <row r="90" spans="2:7" ht="23.5" customHeight="1" x14ac:dyDescent="0.2">
      <c r="B90" s="17"/>
      <c r="C90" s="17"/>
      <c r="D90" s="17"/>
      <c r="E90" s="17"/>
      <c r="F90" s="17"/>
      <c r="G90" s="17"/>
    </row>
    <row r="91" spans="2:7" ht="23.5" customHeight="1" x14ac:dyDescent="0.2">
      <c r="B91" s="17"/>
      <c r="C91" s="17"/>
      <c r="D91" s="17"/>
      <c r="E91" s="17"/>
      <c r="F91" s="17"/>
      <c r="G91" s="17"/>
    </row>
    <row r="92" spans="2:7" ht="33.5" customHeight="1" x14ac:dyDescent="0.2">
      <c r="B92" s="17"/>
      <c r="C92" s="17"/>
      <c r="D92" s="17"/>
      <c r="E92" s="17"/>
      <c r="F92" s="17"/>
      <c r="G92" s="17"/>
    </row>
    <row r="93" spans="2:7" x14ac:dyDescent="0.2">
      <c r="B93" s="6"/>
      <c r="C93" s="4"/>
      <c r="D93" s="4"/>
      <c r="E93" s="4"/>
      <c r="F93" s="4"/>
      <c r="G93" s="4"/>
    </row>
    <row r="94" spans="2:7" x14ac:dyDescent="0.2">
      <c r="B94" s="4"/>
      <c r="C94" s="4"/>
      <c r="D94" s="4"/>
      <c r="E94" s="4"/>
      <c r="F94" s="4"/>
      <c r="G94" s="4"/>
    </row>
    <row r="95" spans="2:7" x14ac:dyDescent="0.2">
      <c r="B95" s="4"/>
      <c r="C95" s="4"/>
      <c r="D95" s="4"/>
      <c r="E95" s="4"/>
      <c r="F95" s="4"/>
      <c r="G95" s="4"/>
    </row>
    <row r="96" spans="2:7" x14ac:dyDescent="0.2">
      <c r="B96" s="4"/>
      <c r="C96" s="24"/>
      <c r="D96" s="24"/>
      <c r="E96" s="24"/>
      <c r="F96" s="24"/>
      <c r="G96" s="4"/>
    </row>
    <row r="97" spans="2:7" x14ac:dyDescent="0.2">
      <c r="B97" s="4"/>
      <c r="C97" s="4"/>
      <c r="D97" s="4"/>
      <c r="E97" s="4"/>
      <c r="F97" s="4"/>
      <c r="G97" s="4"/>
    </row>
    <row r="98" spans="2:7" x14ac:dyDescent="0.2">
      <c r="B98" s="4"/>
      <c r="C98" s="4"/>
      <c r="D98" s="4"/>
      <c r="E98" s="4"/>
      <c r="F98" s="4"/>
      <c r="G98" s="4"/>
    </row>
    <row r="99" spans="2:7" x14ac:dyDescent="0.2">
      <c r="B99" s="4"/>
      <c r="C99" s="4"/>
      <c r="D99" s="4"/>
      <c r="E99" s="4"/>
      <c r="F99" s="4"/>
      <c r="G99" s="4"/>
    </row>
    <row r="100" spans="2:7" x14ac:dyDescent="0.2">
      <c r="B100" s="4"/>
      <c r="C100" s="24"/>
      <c r="D100" s="24"/>
      <c r="E100" s="24"/>
      <c r="F100" s="24"/>
      <c r="G100" s="4"/>
    </row>
    <row r="101" spans="2:7" x14ac:dyDescent="0.2">
      <c r="B101" s="4"/>
      <c r="C101" s="24"/>
      <c r="D101" s="24"/>
      <c r="E101" s="24"/>
      <c r="F101" s="24"/>
      <c r="G101" s="4"/>
    </row>
    <row r="102" spans="2:7" x14ac:dyDescent="0.2">
      <c r="B102" s="4"/>
      <c r="C102" s="4"/>
      <c r="D102" s="4"/>
      <c r="E102" s="4"/>
      <c r="F102" s="4"/>
      <c r="G102" s="4"/>
    </row>
    <row r="103" spans="2:7" x14ac:dyDescent="0.2">
      <c r="B103" s="4"/>
      <c r="C103" s="4"/>
      <c r="D103" s="4"/>
      <c r="E103" s="4"/>
      <c r="F103" s="4"/>
      <c r="G103" s="4"/>
    </row>
    <row r="104" spans="2:7" x14ac:dyDescent="0.2">
      <c r="B104" s="4"/>
      <c r="C104" s="4"/>
      <c r="D104" s="4"/>
      <c r="E104" s="4"/>
      <c r="F104" s="4"/>
      <c r="G104" s="4"/>
    </row>
    <row r="105" spans="2:7" x14ac:dyDescent="0.2">
      <c r="B105" s="4"/>
      <c r="C105" s="4"/>
      <c r="D105" s="4"/>
      <c r="E105" s="4"/>
      <c r="F105" s="4"/>
      <c r="G105" s="4"/>
    </row>
    <row r="106" spans="2:7" x14ac:dyDescent="0.2">
      <c r="B106" s="4"/>
      <c r="C106" s="22"/>
      <c r="D106" s="22"/>
      <c r="E106" s="22"/>
      <c r="F106" s="22"/>
      <c r="G106" s="22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4"/>
      <c r="E108" s="4"/>
      <c r="F108" s="4"/>
      <c r="G108" s="4"/>
    </row>
    <row r="109" spans="2:7" x14ac:dyDescent="0.2">
      <c r="B109" s="4"/>
      <c r="C109" s="4"/>
      <c r="D109" s="4"/>
      <c r="E109" s="4"/>
      <c r="F109" s="4"/>
      <c r="G109" s="4"/>
    </row>
    <row r="110" spans="2:7" x14ac:dyDescent="0.2">
      <c r="B110" s="6"/>
      <c r="C110" s="4"/>
      <c r="D110" s="4"/>
      <c r="E110" s="4"/>
      <c r="F110" s="4"/>
      <c r="G110" s="4"/>
    </row>
    <row r="111" spans="2:7" x14ac:dyDescent="0.2">
      <c r="B111" s="4"/>
      <c r="C111" s="4"/>
      <c r="D111" s="4"/>
      <c r="E111" s="4"/>
      <c r="F111" s="4"/>
      <c r="G111" s="4"/>
    </row>
    <row r="112" spans="2:7" x14ac:dyDescent="0.2">
      <c r="B112" s="4"/>
      <c r="C112" s="4"/>
      <c r="D112" s="4"/>
      <c r="E112" s="4"/>
      <c r="F112" s="4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4"/>
      <c r="E114" s="4"/>
      <c r="F114" s="4"/>
      <c r="G114" s="4"/>
    </row>
    <row r="115" spans="2:7" x14ac:dyDescent="0.2">
      <c r="B115" s="4"/>
      <c r="C115" s="4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24"/>
      <c r="D117" s="24"/>
      <c r="E117" s="24"/>
      <c r="F117" s="24"/>
      <c r="G117" s="4"/>
    </row>
    <row r="118" spans="2:7" x14ac:dyDescent="0.2">
      <c r="B118" s="4"/>
      <c r="C118" s="24"/>
      <c r="D118" s="24"/>
      <c r="E118" s="24"/>
      <c r="F118" s="24"/>
      <c r="G118" s="4"/>
    </row>
    <row r="119" spans="2:7" x14ac:dyDescent="0.2">
      <c r="B119" s="4"/>
      <c r="C119" s="4"/>
      <c r="D119" s="4"/>
      <c r="E119" s="4"/>
      <c r="F119" s="4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  <row r="122" spans="2:7" x14ac:dyDescent="0.2">
      <c r="B122" s="4"/>
      <c r="C122" s="4"/>
      <c r="D122" s="4"/>
      <c r="E122" s="4"/>
      <c r="F122" s="4"/>
      <c r="G122" s="4"/>
    </row>
    <row r="123" spans="2:7" x14ac:dyDescent="0.2">
      <c r="B123" s="4"/>
      <c r="C123" s="22"/>
      <c r="D123" s="4"/>
      <c r="E123" s="22"/>
      <c r="F123" s="22"/>
      <c r="G123" s="4"/>
    </row>
    <row r="124" spans="2:7" x14ac:dyDescent="0.2">
      <c r="B124" s="4"/>
      <c r="C124" s="4"/>
      <c r="D124" s="4"/>
      <c r="E124" s="4"/>
      <c r="F124" s="4"/>
      <c r="G124" s="4"/>
    </row>
    <row r="125" spans="2:7" x14ac:dyDescent="0.2">
      <c r="B125" s="4"/>
      <c r="C125" s="4"/>
      <c r="D125" s="4"/>
      <c r="E125" s="4"/>
      <c r="F125" s="4"/>
      <c r="G125" s="4"/>
    </row>
    <row r="126" spans="2:7" x14ac:dyDescent="0.2">
      <c r="B126" s="4"/>
      <c r="C126" s="4"/>
      <c r="D126" s="4"/>
      <c r="E126" s="4"/>
      <c r="F126" s="4"/>
      <c r="G126" s="4"/>
    </row>
    <row r="127" spans="2:7" x14ac:dyDescent="0.2">
      <c r="B127" s="4"/>
      <c r="C127" s="4"/>
      <c r="D127" s="4"/>
      <c r="E127" s="4"/>
      <c r="F127" s="4"/>
      <c r="G127" s="4"/>
    </row>
  </sheetData>
  <conditionalFormatting sqref="C32">
    <cfRule type="cellIs" dxfId="120" priority="13" operator="greaterThan">
      <formula>10</formula>
    </cfRule>
  </conditionalFormatting>
  <conditionalFormatting sqref="C32:F51">
    <cfRule type="cellIs" dxfId="119" priority="7" operator="lessThan">
      <formula>1</formula>
    </cfRule>
    <cfRule type="cellIs" dxfId="118" priority="10" operator="lessThan">
      <formula>1</formula>
    </cfRule>
    <cfRule type="cellIs" dxfId="117" priority="11" operator="lessThan">
      <formula>1</formula>
    </cfRule>
    <cfRule type="cellIs" dxfId="116" priority="12" operator="greaterThan">
      <formula>10</formula>
    </cfRule>
  </conditionalFormatting>
  <conditionalFormatting sqref="C25">
    <cfRule type="cellIs" dxfId="115" priority="8" operator="lessThan">
      <formula>1</formula>
    </cfRule>
    <cfRule type="cellIs" dxfId="114" priority="9" operator="lessThan">
      <formula>1</formula>
    </cfRule>
  </conditionalFormatting>
  <conditionalFormatting sqref="G28">
    <cfRule type="cellIs" dxfId="113" priority="5" operator="lessThan">
      <formula>1</formula>
    </cfRule>
    <cfRule type="cellIs" dxfId="112" priority="6" operator="lessThan">
      <formula>1</formula>
    </cfRule>
  </conditionalFormatting>
  <conditionalFormatting sqref="G29">
    <cfRule type="cellIs" dxfId="111" priority="3" operator="lessThan">
      <formula>1</formula>
    </cfRule>
    <cfRule type="cellIs" dxfId="110" priority="4" operator="lessThan">
      <formula>1</formula>
    </cfRule>
  </conditionalFormatting>
  <conditionalFormatting sqref="G30">
    <cfRule type="cellIs" dxfId="109" priority="1" operator="lessThan">
      <formula>1</formula>
    </cfRule>
    <cfRule type="cellIs" dxfId="108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T127"/>
  <sheetViews>
    <sheetView zoomScale="75" zoomScaleNormal="60" workbookViewId="0">
      <selection activeCell="G22" sqref="G22"/>
    </sheetView>
  </sheetViews>
  <sheetFormatPr baseColWidth="10" defaultColWidth="8.83203125" defaultRowHeight="16" x14ac:dyDescent="0.2"/>
  <cols>
    <col min="1" max="1" width="4.33203125" style="1" customWidth="1"/>
    <col min="2" max="2" width="22.33203125" style="1" customWidth="1"/>
    <col min="3" max="4" width="15.6640625" style="1" customWidth="1"/>
    <col min="5" max="5" width="20.5" style="1" customWidth="1"/>
    <col min="6" max="6" width="22.5" style="1" customWidth="1"/>
    <col min="7" max="7" width="40.33203125" style="1" customWidth="1"/>
    <col min="8" max="8" width="8.33203125" style="1" customWidth="1"/>
    <col min="9" max="10" width="8.83203125" style="1"/>
    <col min="11" max="13" width="13.5" style="1" bestFit="1" customWidth="1"/>
    <col min="14" max="16384" width="8.83203125" style="1"/>
  </cols>
  <sheetData>
    <row r="6" spans="2:6" ht="21" x14ac:dyDescent="0.25">
      <c r="B6" s="2" t="s">
        <v>56</v>
      </c>
      <c r="C6" s="3" t="s">
        <v>21</v>
      </c>
      <c r="D6" s="61"/>
      <c r="E6" s="64"/>
      <c r="F6" s="66" t="s">
        <v>76</v>
      </c>
    </row>
    <row r="7" spans="2:6" ht="21" x14ac:dyDescent="0.25">
      <c r="B7" s="2" t="s">
        <v>57</v>
      </c>
      <c r="C7" s="3" t="s">
        <v>159</v>
      </c>
      <c r="D7" s="61"/>
      <c r="E7" s="3"/>
      <c r="F7" s="66" t="s">
        <v>77</v>
      </c>
    </row>
    <row r="8" spans="2:6" ht="21" x14ac:dyDescent="0.25">
      <c r="B8" s="2" t="s">
        <v>58</v>
      </c>
      <c r="C8" s="3" t="s">
        <v>160</v>
      </c>
      <c r="D8" s="61"/>
      <c r="E8" s="3"/>
      <c r="F8" s="69" t="s">
        <v>255</v>
      </c>
    </row>
    <row r="9" spans="2:6" ht="21" x14ac:dyDescent="0.25">
      <c r="B9" s="2" t="s">
        <v>59</v>
      </c>
      <c r="C9" s="3" t="s">
        <v>161</v>
      </c>
      <c r="D9" s="61"/>
      <c r="E9" s="3"/>
      <c r="F9" s="69" t="s">
        <v>253</v>
      </c>
    </row>
    <row r="10" spans="2:6" ht="21" x14ac:dyDescent="0.25">
      <c r="B10" s="2" t="s">
        <v>60</v>
      </c>
      <c r="C10" s="3" t="s">
        <v>162</v>
      </c>
      <c r="D10" s="61"/>
      <c r="E10" s="3"/>
      <c r="F10" s="69" t="s">
        <v>251</v>
      </c>
    </row>
    <row r="11" spans="2:6" ht="21" x14ac:dyDescent="0.25">
      <c r="B11" s="2" t="s">
        <v>61</v>
      </c>
      <c r="C11" s="3" t="s">
        <v>163</v>
      </c>
      <c r="D11" s="65"/>
      <c r="E11" s="3"/>
      <c r="F11" s="66" t="s">
        <v>78</v>
      </c>
    </row>
    <row r="12" spans="2:6" ht="21" x14ac:dyDescent="0.25">
      <c r="B12" s="2" t="s">
        <v>62</v>
      </c>
      <c r="C12" s="3" t="s">
        <v>164</v>
      </c>
      <c r="D12" s="61"/>
      <c r="E12" s="3"/>
      <c r="F12" s="69" t="s">
        <v>247</v>
      </c>
    </row>
    <row r="13" spans="2:6" ht="21" x14ac:dyDescent="0.25">
      <c r="B13" s="2" t="s">
        <v>63</v>
      </c>
      <c r="C13" s="3" t="s">
        <v>165</v>
      </c>
      <c r="D13" s="61"/>
      <c r="E13" s="3"/>
      <c r="F13" s="69" t="s">
        <v>246</v>
      </c>
    </row>
    <row r="14" spans="2:6" ht="21" x14ac:dyDescent="0.25">
      <c r="B14" s="2" t="s">
        <v>64</v>
      </c>
      <c r="C14" s="3" t="s">
        <v>166</v>
      </c>
      <c r="D14" s="61"/>
      <c r="E14" s="3"/>
      <c r="F14" s="66" t="s">
        <v>79</v>
      </c>
    </row>
    <row r="15" spans="2:6" ht="21" x14ac:dyDescent="0.25">
      <c r="B15" s="2" t="s">
        <v>65</v>
      </c>
      <c r="C15" s="3" t="s">
        <v>167</v>
      </c>
      <c r="D15" s="61"/>
      <c r="E15" s="3"/>
      <c r="F15" s="69" t="s">
        <v>254</v>
      </c>
    </row>
    <row r="16" spans="2:6" ht="21" x14ac:dyDescent="0.25">
      <c r="B16" s="2" t="s">
        <v>66</v>
      </c>
      <c r="C16" s="3" t="s">
        <v>136</v>
      </c>
      <c r="D16" s="61"/>
      <c r="E16" s="3"/>
      <c r="F16" s="69" t="s">
        <v>248</v>
      </c>
    </row>
    <row r="17" spans="1:20" ht="21" x14ac:dyDescent="0.25">
      <c r="B17" s="2" t="s">
        <v>67</v>
      </c>
      <c r="C17" s="3" t="s">
        <v>168</v>
      </c>
      <c r="D17" s="61"/>
      <c r="E17" s="3"/>
      <c r="F17" s="66" t="s">
        <v>80</v>
      </c>
    </row>
    <row r="18" spans="1:20" ht="21" x14ac:dyDescent="0.25">
      <c r="B18" s="2" t="s">
        <v>68</v>
      </c>
      <c r="C18" s="3" t="s">
        <v>169</v>
      </c>
      <c r="D18" s="61"/>
      <c r="E18" s="3"/>
      <c r="F18" s="69" t="s">
        <v>245</v>
      </c>
    </row>
    <row r="19" spans="1:20" ht="21" x14ac:dyDescent="0.25">
      <c r="B19" s="2" t="s">
        <v>70</v>
      </c>
      <c r="C19" s="3" t="s">
        <v>170</v>
      </c>
      <c r="D19" s="61"/>
      <c r="E19" s="3"/>
      <c r="F19" s="69" t="s">
        <v>250</v>
      </c>
    </row>
    <row r="20" spans="1:20" ht="21" x14ac:dyDescent="0.25">
      <c r="B20" s="2" t="s">
        <v>71</v>
      </c>
      <c r="C20" s="3" t="s">
        <v>171</v>
      </c>
      <c r="D20" s="61"/>
      <c r="E20" s="3"/>
      <c r="F20" s="69" t="s">
        <v>249</v>
      </c>
    </row>
    <row r="21" spans="1:20" ht="21" x14ac:dyDescent="0.25">
      <c r="B21" s="2" t="s">
        <v>72</v>
      </c>
      <c r="C21" s="3" t="s">
        <v>172</v>
      </c>
      <c r="D21" s="61"/>
      <c r="E21" s="3"/>
      <c r="F21" s="3" t="s">
        <v>252</v>
      </c>
    </row>
    <row r="22" spans="1:20" ht="21" x14ac:dyDescent="0.25">
      <c r="B22" s="2" t="s">
        <v>73</v>
      </c>
      <c r="C22" s="3"/>
      <c r="D22" s="61"/>
      <c r="E22" s="3"/>
    </row>
    <row r="23" spans="1:20" ht="21" x14ac:dyDescent="0.25">
      <c r="A23" s="5"/>
      <c r="B23" s="2" t="s">
        <v>74</v>
      </c>
      <c r="C23" s="3" t="s">
        <v>173</v>
      </c>
      <c r="D23" s="61"/>
      <c r="E23" s="3"/>
    </row>
    <row r="24" spans="1:20" s="5" customFormat="1" ht="27" customHeight="1" x14ac:dyDescent="0.25">
      <c r="B24" s="2"/>
      <c r="C24" s="3"/>
      <c r="D24" s="3"/>
      <c r="E24" s="3"/>
      <c r="F24" s="3"/>
      <c r="G24" s="4"/>
    </row>
    <row r="25" spans="1:20" s="5" customFormat="1" ht="21" x14ac:dyDescent="0.25">
      <c r="B25" s="2" t="s">
        <v>19</v>
      </c>
      <c r="C25" s="46">
        <v>20</v>
      </c>
      <c r="D25" s="3"/>
      <c r="E25" s="3"/>
      <c r="F25" s="3"/>
      <c r="G25" s="4"/>
    </row>
    <row r="26" spans="1:20" ht="19" x14ac:dyDescent="0.25">
      <c r="B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19" x14ac:dyDescent="0.25">
      <c r="B27" s="7" t="s">
        <v>13</v>
      </c>
      <c r="C27" s="7" t="s">
        <v>50</v>
      </c>
      <c r="D27" s="7" t="s">
        <v>51</v>
      </c>
      <c r="E27" s="47" t="s">
        <v>52</v>
      </c>
      <c r="F27" s="7" t="s">
        <v>53</v>
      </c>
      <c r="G27" s="41" t="s">
        <v>14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9" x14ac:dyDescent="0.25">
      <c r="B28" s="8"/>
      <c r="C28" s="9" t="s">
        <v>0</v>
      </c>
      <c r="D28" s="9" t="s">
        <v>1</v>
      </c>
      <c r="E28" s="9" t="s">
        <v>48</v>
      </c>
      <c r="F28" s="9" t="s">
        <v>25</v>
      </c>
      <c r="G28" s="53" t="s">
        <v>35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9" x14ac:dyDescent="0.25">
      <c r="B29" s="8"/>
      <c r="C29" s="9" t="s">
        <v>46</v>
      </c>
      <c r="D29" s="9" t="s">
        <v>46</v>
      </c>
      <c r="E29" s="9"/>
      <c r="F29" s="9" t="s">
        <v>47</v>
      </c>
      <c r="G29" s="53" t="s">
        <v>45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9" x14ac:dyDescent="0.25">
      <c r="B30" s="8"/>
      <c r="C30" s="9"/>
      <c r="D30" s="9"/>
      <c r="E30" s="9"/>
      <c r="F30" s="9"/>
      <c r="G30" s="53" t="s">
        <v>44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19" x14ac:dyDescent="0.25">
      <c r="B31" s="10"/>
      <c r="C31" s="11"/>
      <c r="D31" s="11"/>
      <c r="E31" s="11"/>
      <c r="F31" s="11"/>
      <c r="G31" s="54" t="s">
        <v>36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9" x14ac:dyDescent="0.25">
      <c r="B32" s="11" t="s">
        <v>2</v>
      </c>
      <c r="C32" s="58">
        <v>8</v>
      </c>
      <c r="D32" s="58">
        <v>8</v>
      </c>
      <c r="E32" s="58">
        <v>8</v>
      </c>
      <c r="F32" s="58">
        <v>3</v>
      </c>
      <c r="G32" s="5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2:20" ht="19" x14ac:dyDescent="0.25">
      <c r="B33" s="9" t="s">
        <v>90</v>
      </c>
      <c r="C33" s="59">
        <v>7</v>
      </c>
      <c r="D33" s="59">
        <v>7</v>
      </c>
      <c r="E33" s="59">
        <v>4</v>
      </c>
      <c r="F33" s="59">
        <v>6</v>
      </c>
      <c r="G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2:20" ht="19" x14ac:dyDescent="0.25">
      <c r="B34" s="9" t="s">
        <v>4</v>
      </c>
      <c r="C34" s="59">
        <v>7.5</v>
      </c>
      <c r="D34" s="59">
        <v>7</v>
      </c>
      <c r="E34" s="59">
        <v>6</v>
      </c>
      <c r="F34" s="59">
        <v>7</v>
      </c>
      <c r="G34" s="1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2:20" ht="19" x14ac:dyDescent="0.25">
      <c r="B35" s="9" t="s">
        <v>5</v>
      </c>
      <c r="C35" s="59">
        <v>9</v>
      </c>
      <c r="D35" s="59">
        <v>5</v>
      </c>
      <c r="E35" s="59">
        <v>5</v>
      </c>
      <c r="F35" s="59">
        <v>6.5</v>
      </c>
      <c r="G35" s="1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2:20" ht="19" x14ac:dyDescent="0.25">
      <c r="B36" s="9" t="s">
        <v>6</v>
      </c>
      <c r="C36" s="59">
        <v>7.5</v>
      </c>
      <c r="D36" s="59">
        <v>5</v>
      </c>
      <c r="E36" s="59">
        <v>5</v>
      </c>
      <c r="F36" s="59">
        <v>6.5</v>
      </c>
      <c r="G36" s="1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2:20" ht="19" x14ac:dyDescent="0.25">
      <c r="B37" s="9" t="s">
        <v>7</v>
      </c>
      <c r="C37" s="59">
        <v>8.5</v>
      </c>
      <c r="D37" s="59">
        <v>8</v>
      </c>
      <c r="E37" s="59">
        <v>7</v>
      </c>
      <c r="F37" s="59">
        <v>5.5</v>
      </c>
      <c r="G37" s="1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2:20" ht="19" x14ac:dyDescent="0.25">
      <c r="B38" s="9" t="s">
        <v>8</v>
      </c>
      <c r="C38" s="59">
        <v>7</v>
      </c>
      <c r="D38" s="59">
        <v>6</v>
      </c>
      <c r="E38" s="59">
        <v>6</v>
      </c>
      <c r="F38" s="59">
        <v>6</v>
      </c>
      <c r="G38" s="13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20" ht="19" x14ac:dyDescent="0.25">
      <c r="B39" s="9" t="s">
        <v>9</v>
      </c>
      <c r="C39" s="59">
        <v>7</v>
      </c>
      <c r="D39" s="59">
        <v>7</v>
      </c>
      <c r="E39" s="59">
        <v>7</v>
      </c>
      <c r="F39" s="59">
        <v>7</v>
      </c>
      <c r="G39" s="13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2:20" ht="19" x14ac:dyDescent="0.25">
      <c r="B40" s="9" t="s">
        <v>10</v>
      </c>
      <c r="C40" s="59">
        <v>7</v>
      </c>
      <c r="D40" s="59">
        <v>8</v>
      </c>
      <c r="E40" s="59">
        <v>8</v>
      </c>
      <c r="F40" s="59">
        <v>7</v>
      </c>
      <c r="G40" s="13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2:20" ht="19" x14ac:dyDescent="0.25">
      <c r="B41" s="9" t="s">
        <v>11</v>
      </c>
      <c r="C41" s="59">
        <v>8</v>
      </c>
      <c r="D41" s="59">
        <v>7</v>
      </c>
      <c r="E41" s="59">
        <v>7</v>
      </c>
      <c r="F41" s="59">
        <v>6</v>
      </c>
      <c r="G41" s="13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2:20" ht="19" x14ac:dyDescent="0.25">
      <c r="B42" s="9" t="s">
        <v>12</v>
      </c>
      <c r="C42" s="59">
        <v>8.5</v>
      </c>
      <c r="D42" s="59">
        <v>8</v>
      </c>
      <c r="E42" s="59">
        <v>8</v>
      </c>
      <c r="F42" s="59">
        <v>8</v>
      </c>
      <c r="G42" s="13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2:20" ht="19" x14ac:dyDescent="0.25">
      <c r="B43" s="9" t="s">
        <v>26</v>
      </c>
      <c r="C43" s="59">
        <v>7</v>
      </c>
      <c r="D43" s="59">
        <v>6.5</v>
      </c>
      <c r="E43" s="59">
        <v>5.5</v>
      </c>
      <c r="F43" s="59">
        <v>6</v>
      </c>
      <c r="G43" s="13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2:20" ht="19" x14ac:dyDescent="0.25">
      <c r="B44" s="9" t="s">
        <v>27</v>
      </c>
      <c r="C44" s="59">
        <v>7.5</v>
      </c>
      <c r="D44" s="59">
        <v>7</v>
      </c>
      <c r="E44" s="59">
        <v>7</v>
      </c>
      <c r="F44" s="59">
        <v>8.5</v>
      </c>
      <c r="G44" s="13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2:20" ht="19" x14ac:dyDescent="0.25">
      <c r="B45" s="9" t="s">
        <v>28</v>
      </c>
      <c r="C45" s="59">
        <v>8</v>
      </c>
      <c r="D45" s="59">
        <v>7</v>
      </c>
      <c r="E45" s="59">
        <v>6.5</v>
      </c>
      <c r="F45" s="59">
        <v>6.5</v>
      </c>
      <c r="G45" s="1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2:20" ht="19" x14ac:dyDescent="0.25">
      <c r="B46" s="9" t="s">
        <v>29</v>
      </c>
      <c r="C46" s="59">
        <v>8</v>
      </c>
      <c r="D46" s="59">
        <v>8</v>
      </c>
      <c r="E46" s="59">
        <v>8.5</v>
      </c>
      <c r="F46" s="59">
        <v>9.5</v>
      </c>
      <c r="G46" s="1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2:20" ht="19" x14ac:dyDescent="0.25">
      <c r="B47" s="9" t="s">
        <v>37</v>
      </c>
      <c r="C47" s="59">
        <v>8.5</v>
      </c>
      <c r="D47" s="59">
        <v>9.5</v>
      </c>
      <c r="E47" s="59">
        <v>9</v>
      </c>
      <c r="F47" s="59">
        <v>9</v>
      </c>
      <c r="G47" s="16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2:20" ht="19" x14ac:dyDescent="0.25">
      <c r="B48" s="9" t="s">
        <v>38</v>
      </c>
      <c r="C48" s="59">
        <v>8</v>
      </c>
      <c r="D48" s="59">
        <v>7</v>
      </c>
      <c r="E48" s="59">
        <v>7</v>
      </c>
      <c r="F48" s="59">
        <v>7</v>
      </c>
      <c r="G48" s="1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2:20" ht="19" x14ac:dyDescent="0.25">
      <c r="B49" s="9" t="s">
        <v>42</v>
      </c>
      <c r="C49" s="59">
        <v>8</v>
      </c>
      <c r="D49" s="59">
        <v>7</v>
      </c>
      <c r="E49" s="59">
        <v>6</v>
      </c>
      <c r="F49" s="59">
        <v>6.5</v>
      </c>
      <c r="G49" s="16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2:20" ht="19" x14ac:dyDescent="0.25">
      <c r="B50" s="9" t="s">
        <v>43</v>
      </c>
      <c r="C50" s="59">
        <v>9</v>
      </c>
      <c r="D50" s="59">
        <v>6.5</v>
      </c>
      <c r="E50" s="59">
        <v>6.5</v>
      </c>
      <c r="F50" s="59">
        <v>5</v>
      </c>
      <c r="G50" s="16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2:20" ht="19" x14ac:dyDescent="0.25">
      <c r="B51" s="9" t="s">
        <v>41</v>
      </c>
      <c r="C51" s="59">
        <v>8</v>
      </c>
      <c r="D51" s="59">
        <v>8</v>
      </c>
      <c r="E51" s="59">
        <v>8</v>
      </c>
      <c r="F51" s="59">
        <v>8</v>
      </c>
      <c r="G51" s="16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2:20" ht="19" x14ac:dyDescent="0.25">
      <c r="B52" s="9" t="s">
        <v>16</v>
      </c>
      <c r="C52" s="13">
        <f>SUM(C32:C51)</f>
        <v>157</v>
      </c>
      <c r="D52" s="13">
        <f>SUM(D32:D51)</f>
        <v>142.5</v>
      </c>
      <c r="E52" s="13">
        <f>SUM(E32:E51)</f>
        <v>135</v>
      </c>
      <c r="F52" s="13">
        <f>SUM(F32:F51)*2</f>
        <v>269</v>
      </c>
      <c r="G52" s="15">
        <f>SUM(C52:F52)/C25</f>
        <v>35.174999999999997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2:20" ht="19" x14ac:dyDescent="0.25">
      <c r="B53" s="14" t="s">
        <v>15</v>
      </c>
      <c r="C53" s="15">
        <f>C52/C25</f>
        <v>7.85</v>
      </c>
      <c r="D53" s="15">
        <f>D52/C25</f>
        <v>7.125</v>
      </c>
      <c r="E53" s="15">
        <f>E52/C25</f>
        <v>6.75</v>
      </c>
      <c r="F53" s="15">
        <f>F52/C25</f>
        <v>13.45</v>
      </c>
      <c r="G53" s="57">
        <f>SUM(C53:F53)</f>
        <v>35.174999999999997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2:20" ht="1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2:20" x14ac:dyDescent="0.2">
      <c r="B55" s="67"/>
      <c r="C55" s="67"/>
      <c r="D55" s="67"/>
      <c r="E55" s="67"/>
      <c r="F55" s="67"/>
      <c r="G55" s="67"/>
    </row>
    <row r="56" spans="2:20" x14ac:dyDescent="0.2">
      <c r="B56" s="67"/>
      <c r="C56" s="67"/>
      <c r="D56" s="67"/>
      <c r="E56" s="67"/>
      <c r="F56" s="67"/>
      <c r="G56" s="67"/>
    </row>
    <row r="57" spans="2:20" ht="21" x14ac:dyDescent="0.25">
      <c r="B57" s="66"/>
      <c r="C57" s="66"/>
      <c r="D57" s="67"/>
      <c r="E57" s="67"/>
      <c r="F57" s="67"/>
    </row>
    <row r="58" spans="2:20" ht="21" x14ac:dyDescent="0.25">
      <c r="B58" s="66"/>
      <c r="C58" s="68"/>
      <c r="D58" s="69"/>
      <c r="E58" s="69"/>
      <c r="F58" s="69"/>
    </row>
    <row r="59" spans="2:20" ht="21" x14ac:dyDescent="0.25">
      <c r="B59" s="66"/>
      <c r="C59" s="69"/>
      <c r="D59" s="69"/>
      <c r="E59" s="69"/>
      <c r="F59" s="69"/>
    </row>
    <row r="60" spans="2:20" ht="21" x14ac:dyDescent="0.25">
      <c r="B60" s="66"/>
      <c r="C60" s="68"/>
      <c r="D60" s="69"/>
      <c r="E60" s="69"/>
      <c r="F60" s="69"/>
    </row>
    <row r="61" spans="2:20" ht="21" x14ac:dyDescent="0.25">
      <c r="B61" s="66"/>
      <c r="C61" s="69"/>
      <c r="D61" s="69"/>
      <c r="E61" s="69"/>
      <c r="F61" s="69"/>
    </row>
    <row r="62" spans="2:20" ht="21" x14ac:dyDescent="0.25">
      <c r="B62" s="66"/>
      <c r="C62" s="69"/>
      <c r="D62" s="69"/>
      <c r="E62" s="69"/>
      <c r="F62" s="69"/>
    </row>
    <row r="63" spans="2:20" ht="21" x14ac:dyDescent="0.25">
      <c r="B63" s="66"/>
      <c r="C63" s="69"/>
      <c r="D63" s="69"/>
      <c r="E63" s="69"/>
      <c r="F63" s="69"/>
    </row>
    <row r="64" spans="2:20" ht="21" x14ac:dyDescent="0.25">
      <c r="B64" s="66"/>
      <c r="C64" s="69"/>
      <c r="D64" s="69"/>
      <c r="E64" s="69"/>
      <c r="F64" s="69"/>
    </row>
    <row r="65" spans="2:7" ht="21" x14ac:dyDescent="0.25">
      <c r="B65" s="66"/>
      <c r="C65" s="69"/>
      <c r="D65" s="69"/>
      <c r="E65" s="69"/>
      <c r="F65" s="69"/>
    </row>
    <row r="66" spans="2:7" ht="21" x14ac:dyDescent="0.25">
      <c r="B66" s="66"/>
      <c r="C66" s="69"/>
      <c r="D66" s="69"/>
      <c r="E66" s="69"/>
      <c r="F66" s="69"/>
    </row>
    <row r="67" spans="2:7" ht="21" x14ac:dyDescent="0.25">
      <c r="B67" s="66"/>
      <c r="C67" s="69"/>
      <c r="D67" s="69"/>
      <c r="E67" s="69"/>
      <c r="F67" s="69"/>
    </row>
    <row r="68" spans="2:7" ht="21" x14ac:dyDescent="0.25">
      <c r="B68" s="66"/>
      <c r="C68" s="69"/>
      <c r="D68" s="69"/>
      <c r="E68" s="69"/>
      <c r="F68" s="69"/>
    </row>
    <row r="69" spans="2:7" ht="21" x14ac:dyDescent="0.25">
      <c r="B69" s="66"/>
      <c r="C69" s="69"/>
      <c r="D69" s="69"/>
      <c r="E69" s="69"/>
      <c r="F69" s="69"/>
    </row>
    <row r="70" spans="2:7" ht="21" x14ac:dyDescent="0.25">
      <c r="B70" s="66"/>
      <c r="C70" s="69"/>
      <c r="D70" s="69"/>
      <c r="E70" s="69"/>
      <c r="F70" s="69"/>
    </row>
    <row r="71" spans="2:7" ht="21" x14ac:dyDescent="0.25">
      <c r="B71" s="66"/>
      <c r="C71" s="69"/>
      <c r="D71" s="69"/>
      <c r="E71" s="69"/>
      <c r="F71" s="69"/>
    </row>
    <row r="72" spans="2:7" ht="21" x14ac:dyDescent="0.25">
      <c r="B72" s="69"/>
      <c r="C72" s="69"/>
      <c r="D72" s="69"/>
      <c r="E72" s="69"/>
      <c r="F72" s="69"/>
      <c r="G72" s="66"/>
    </row>
    <row r="73" spans="2:7" ht="18.5" customHeight="1" x14ac:dyDescent="0.25">
      <c r="B73" s="69"/>
      <c r="C73" s="69"/>
      <c r="D73" s="69"/>
      <c r="E73" s="69"/>
      <c r="F73" s="69"/>
      <c r="G73" s="69"/>
    </row>
    <row r="74" spans="2:7" ht="18.5" customHeight="1" x14ac:dyDescent="0.2"/>
    <row r="84" spans="2:7" x14ac:dyDescent="0.2">
      <c r="B84" s="4"/>
      <c r="C84" s="23"/>
      <c r="D84" s="23"/>
      <c r="E84" s="23"/>
      <c r="F84" s="23"/>
      <c r="G84" s="4"/>
    </row>
    <row r="85" spans="2:7" x14ac:dyDescent="0.2">
      <c r="B85" s="4"/>
      <c r="C85" s="23"/>
      <c r="D85" s="23"/>
      <c r="E85" s="23"/>
      <c r="F85" s="23"/>
      <c r="G85" s="4"/>
    </row>
    <row r="86" spans="2:7" x14ac:dyDescent="0.2">
      <c r="B86" s="4"/>
      <c r="C86" s="4"/>
      <c r="D86" s="4"/>
      <c r="E86" s="4"/>
      <c r="F86" s="4"/>
      <c r="G86" s="4"/>
    </row>
    <row r="87" spans="2:7" x14ac:dyDescent="0.2">
      <c r="B87" s="4"/>
      <c r="C87" s="4"/>
      <c r="D87" s="4"/>
      <c r="E87" s="4"/>
      <c r="F87" s="4"/>
      <c r="G87" s="4"/>
    </row>
    <row r="88" spans="2:7" x14ac:dyDescent="0.2">
      <c r="B88" s="4"/>
      <c r="C88" s="22"/>
      <c r="D88" s="22"/>
      <c r="E88" s="22"/>
      <c r="F88" s="22"/>
      <c r="G88" s="22"/>
    </row>
    <row r="89" spans="2:7" x14ac:dyDescent="0.2">
      <c r="B89" s="4"/>
      <c r="C89" s="4"/>
      <c r="D89" s="4"/>
      <c r="E89" s="4"/>
      <c r="F89" s="4"/>
      <c r="G89" s="4"/>
    </row>
    <row r="90" spans="2:7" ht="23.5" customHeight="1" x14ac:dyDescent="0.2">
      <c r="B90" s="17"/>
      <c r="C90" s="17"/>
      <c r="D90" s="17"/>
      <c r="E90" s="17"/>
      <c r="F90" s="17"/>
      <c r="G90" s="17"/>
    </row>
    <row r="91" spans="2:7" ht="23.5" customHeight="1" x14ac:dyDescent="0.2">
      <c r="B91" s="17"/>
      <c r="C91" s="17"/>
      <c r="D91" s="17"/>
      <c r="E91" s="17"/>
      <c r="F91" s="17"/>
      <c r="G91" s="17"/>
    </row>
    <row r="92" spans="2:7" ht="33.5" customHeight="1" x14ac:dyDescent="0.2">
      <c r="B92" s="17"/>
      <c r="C92" s="17"/>
      <c r="D92" s="17"/>
      <c r="E92" s="17"/>
      <c r="F92" s="17"/>
      <c r="G92" s="17"/>
    </row>
    <row r="93" spans="2:7" x14ac:dyDescent="0.2">
      <c r="B93" s="6"/>
      <c r="C93" s="4"/>
      <c r="D93" s="4"/>
      <c r="E93" s="4"/>
      <c r="F93" s="4"/>
      <c r="G93" s="4"/>
    </row>
    <row r="94" spans="2:7" x14ac:dyDescent="0.2">
      <c r="B94" s="4"/>
      <c r="C94" s="4"/>
      <c r="D94" s="4"/>
      <c r="E94" s="4"/>
      <c r="F94" s="4"/>
      <c r="G94" s="4"/>
    </row>
    <row r="95" spans="2:7" x14ac:dyDescent="0.2">
      <c r="B95" s="4"/>
      <c r="C95" s="4"/>
      <c r="D95" s="4"/>
      <c r="E95" s="4"/>
      <c r="F95" s="4"/>
      <c r="G95" s="4"/>
    </row>
    <row r="96" spans="2:7" x14ac:dyDescent="0.2">
      <c r="B96" s="4"/>
      <c r="C96" s="24"/>
      <c r="D96" s="24"/>
      <c r="E96" s="24"/>
      <c r="F96" s="24"/>
      <c r="G96" s="4"/>
    </row>
    <row r="97" spans="2:7" x14ac:dyDescent="0.2">
      <c r="B97" s="4"/>
      <c r="C97" s="4"/>
      <c r="D97" s="4"/>
      <c r="E97" s="4"/>
      <c r="F97" s="4"/>
      <c r="G97" s="4"/>
    </row>
    <row r="98" spans="2:7" x14ac:dyDescent="0.2">
      <c r="B98" s="4"/>
      <c r="C98" s="4"/>
      <c r="D98" s="4"/>
      <c r="E98" s="4"/>
      <c r="F98" s="4"/>
      <c r="G98" s="4"/>
    </row>
    <row r="99" spans="2:7" x14ac:dyDescent="0.2">
      <c r="B99" s="4"/>
      <c r="C99" s="4"/>
      <c r="D99" s="4"/>
      <c r="E99" s="4"/>
      <c r="F99" s="4"/>
      <c r="G99" s="4"/>
    </row>
    <row r="100" spans="2:7" x14ac:dyDescent="0.2">
      <c r="B100" s="4"/>
      <c r="C100" s="24"/>
      <c r="D100" s="24"/>
      <c r="E100" s="24"/>
      <c r="F100" s="24"/>
      <c r="G100" s="4"/>
    </row>
    <row r="101" spans="2:7" x14ac:dyDescent="0.2">
      <c r="B101" s="4"/>
      <c r="C101" s="24"/>
      <c r="D101" s="24"/>
      <c r="E101" s="24"/>
      <c r="F101" s="24"/>
      <c r="G101" s="4"/>
    </row>
    <row r="102" spans="2:7" x14ac:dyDescent="0.2">
      <c r="B102" s="4"/>
      <c r="C102" s="4"/>
      <c r="D102" s="4"/>
      <c r="E102" s="4"/>
      <c r="F102" s="4"/>
      <c r="G102" s="4"/>
    </row>
    <row r="103" spans="2:7" x14ac:dyDescent="0.2">
      <c r="B103" s="4"/>
      <c r="C103" s="4"/>
      <c r="D103" s="4"/>
      <c r="E103" s="4"/>
      <c r="F103" s="4"/>
      <c r="G103" s="4"/>
    </row>
    <row r="104" spans="2:7" x14ac:dyDescent="0.2">
      <c r="B104" s="4"/>
      <c r="C104" s="4"/>
      <c r="D104" s="4"/>
      <c r="E104" s="4"/>
      <c r="F104" s="4"/>
      <c r="G104" s="4"/>
    </row>
    <row r="105" spans="2:7" x14ac:dyDescent="0.2">
      <c r="B105" s="4"/>
      <c r="C105" s="4"/>
      <c r="D105" s="4"/>
      <c r="E105" s="4"/>
      <c r="F105" s="4"/>
      <c r="G105" s="4"/>
    </row>
    <row r="106" spans="2:7" x14ac:dyDescent="0.2">
      <c r="B106" s="4"/>
      <c r="C106" s="22"/>
      <c r="D106" s="22"/>
      <c r="E106" s="22"/>
      <c r="F106" s="22"/>
      <c r="G106" s="22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4"/>
      <c r="E108" s="4"/>
      <c r="F108" s="4"/>
      <c r="G108" s="4"/>
    </row>
    <row r="109" spans="2:7" x14ac:dyDescent="0.2">
      <c r="B109" s="4"/>
      <c r="C109" s="4"/>
      <c r="D109" s="4"/>
      <c r="E109" s="4"/>
      <c r="F109" s="4"/>
      <c r="G109" s="4"/>
    </row>
    <row r="110" spans="2:7" x14ac:dyDescent="0.2">
      <c r="B110" s="6"/>
      <c r="C110" s="4"/>
      <c r="D110" s="4"/>
      <c r="E110" s="4"/>
      <c r="F110" s="4"/>
      <c r="G110" s="4"/>
    </row>
    <row r="111" spans="2:7" x14ac:dyDescent="0.2">
      <c r="B111" s="4"/>
      <c r="C111" s="4"/>
      <c r="D111" s="4"/>
      <c r="E111" s="4"/>
      <c r="F111" s="4"/>
      <c r="G111" s="4"/>
    </row>
    <row r="112" spans="2:7" x14ac:dyDescent="0.2">
      <c r="B112" s="4"/>
      <c r="C112" s="4"/>
      <c r="D112" s="4"/>
      <c r="E112" s="4"/>
      <c r="F112" s="4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4"/>
      <c r="E114" s="4"/>
      <c r="F114" s="4"/>
      <c r="G114" s="4"/>
    </row>
    <row r="115" spans="2:7" x14ac:dyDescent="0.2">
      <c r="B115" s="4"/>
      <c r="C115" s="4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24"/>
      <c r="D117" s="24"/>
      <c r="E117" s="24"/>
      <c r="F117" s="24"/>
      <c r="G117" s="4"/>
    </row>
    <row r="118" spans="2:7" x14ac:dyDescent="0.2">
      <c r="B118" s="4"/>
      <c r="C118" s="24"/>
      <c r="D118" s="24"/>
      <c r="E118" s="24"/>
      <c r="F118" s="24"/>
      <c r="G118" s="4"/>
    </row>
    <row r="119" spans="2:7" x14ac:dyDescent="0.2">
      <c r="B119" s="4"/>
      <c r="C119" s="4"/>
      <c r="D119" s="4"/>
      <c r="E119" s="4"/>
      <c r="F119" s="4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  <row r="122" spans="2:7" x14ac:dyDescent="0.2">
      <c r="B122" s="4"/>
      <c r="C122" s="4"/>
      <c r="D122" s="4"/>
      <c r="E122" s="4"/>
      <c r="F122" s="4"/>
      <c r="G122" s="4"/>
    </row>
    <row r="123" spans="2:7" x14ac:dyDescent="0.2">
      <c r="B123" s="4"/>
      <c r="C123" s="22"/>
      <c r="D123" s="4"/>
      <c r="E123" s="22"/>
      <c r="F123" s="22"/>
      <c r="G123" s="4"/>
    </row>
    <row r="124" spans="2:7" x14ac:dyDescent="0.2">
      <c r="B124" s="4"/>
      <c r="C124" s="4"/>
      <c r="D124" s="4"/>
      <c r="E124" s="4"/>
      <c r="F124" s="4"/>
      <c r="G124" s="4"/>
    </row>
    <row r="125" spans="2:7" x14ac:dyDescent="0.2">
      <c r="B125" s="4"/>
      <c r="C125" s="4"/>
      <c r="D125" s="4"/>
      <c r="E125" s="4"/>
      <c r="F125" s="4"/>
      <c r="G125" s="4"/>
    </row>
    <row r="126" spans="2:7" x14ac:dyDescent="0.2">
      <c r="B126" s="4"/>
      <c r="C126" s="4"/>
      <c r="D126" s="4"/>
      <c r="E126" s="4"/>
      <c r="F126" s="4"/>
      <c r="G126" s="4"/>
    </row>
    <row r="127" spans="2:7" x14ac:dyDescent="0.2">
      <c r="B127" s="4"/>
      <c r="C127" s="4"/>
      <c r="D127" s="4"/>
      <c r="E127" s="4"/>
      <c r="F127" s="4"/>
      <c r="G127" s="4"/>
    </row>
  </sheetData>
  <conditionalFormatting sqref="C32">
    <cfRule type="cellIs" dxfId="107" priority="17" operator="greaterThan">
      <formula>10</formula>
    </cfRule>
  </conditionalFormatting>
  <conditionalFormatting sqref="C32:F51">
    <cfRule type="cellIs" dxfId="106" priority="11" operator="lessThan">
      <formula>1</formula>
    </cfRule>
    <cfRule type="cellIs" dxfId="105" priority="14" operator="lessThan">
      <formula>1</formula>
    </cfRule>
    <cfRule type="cellIs" dxfId="104" priority="15" operator="lessThan">
      <formula>1</formula>
    </cfRule>
    <cfRule type="cellIs" dxfId="103" priority="16" operator="greaterThan">
      <formula>10</formula>
    </cfRule>
  </conditionalFormatting>
  <conditionalFormatting sqref="C25">
    <cfRule type="cellIs" dxfId="102" priority="12" operator="lessThan">
      <formula>1</formula>
    </cfRule>
    <cfRule type="cellIs" dxfId="101" priority="13" operator="lessThan">
      <formula>1</formula>
    </cfRule>
  </conditionalFormatting>
  <conditionalFormatting sqref="G28">
    <cfRule type="cellIs" dxfId="100" priority="9" operator="lessThan">
      <formula>1</formula>
    </cfRule>
    <cfRule type="cellIs" dxfId="99" priority="10" operator="lessThan">
      <formula>1</formula>
    </cfRule>
  </conditionalFormatting>
  <conditionalFormatting sqref="G29">
    <cfRule type="cellIs" dxfId="98" priority="7" operator="lessThan">
      <formula>1</formula>
    </cfRule>
    <cfRule type="cellIs" dxfId="97" priority="8" operator="lessThan">
      <formula>1</formula>
    </cfRule>
  </conditionalFormatting>
  <conditionalFormatting sqref="G30">
    <cfRule type="cellIs" dxfId="96" priority="5" operator="lessThan">
      <formula>1</formula>
    </cfRule>
    <cfRule type="cellIs" dxfId="95" priority="6" operator="lessThan">
      <formula>1</formula>
    </cfRule>
  </conditionalFormatting>
  <conditionalFormatting sqref="C47:F51">
    <cfRule type="cellIs" dxfId="94" priority="1" operator="lessThan">
      <formula>1</formula>
    </cfRule>
    <cfRule type="cellIs" dxfId="93" priority="2" operator="lessThan">
      <formula>1</formula>
    </cfRule>
    <cfRule type="cellIs" dxfId="92" priority="3" operator="lessThan">
      <formula>1</formula>
    </cfRule>
    <cfRule type="cellIs" dxfId="91" priority="4" operator="greaterThan">
      <formula>10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P127"/>
  <sheetViews>
    <sheetView zoomScale="75" zoomScaleNormal="60" workbookViewId="0">
      <selection activeCell="I23" sqref="I23"/>
    </sheetView>
  </sheetViews>
  <sheetFormatPr baseColWidth="10" defaultColWidth="8.83203125" defaultRowHeight="16" x14ac:dyDescent="0.2"/>
  <cols>
    <col min="1" max="1" width="4.33203125" style="1" customWidth="1"/>
    <col min="2" max="2" width="22.33203125" style="1" customWidth="1"/>
    <col min="3" max="4" width="15.6640625" style="1" customWidth="1"/>
    <col min="5" max="5" width="16.1640625" style="1" customWidth="1"/>
    <col min="6" max="6" width="22.5" style="1" customWidth="1"/>
    <col min="7" max="7" width="40.33203125" style="1" customWidth="1"/>
    <col min="8" max="8" width="8.33203125" style="1" customWidth="1"/>
    <col min="9" max="10" width="8.83203125" style="1"/>
    <col min="11" max="13" width="13.5" style="1" bestFit="1" customWidth="1"/>
    <col min="14" max="16384" width="8.83203125" style="1"/>
  </cols>
  <sheetData>
    <row r="6" spans="2:10" ht="21" x14ac:dyDescent="0.25">
      <c r="B6" s="2" t="s">
        <v>56</v>
      </c>
      <c r="C6" s="2" t="s">
        <v>22</v>
      </c>
      <c r="D6" s="61"/>
      <c r="E6" s="64"/>
      <c r="F6" s="66" t="s">
        <v>76</v>
      </c>
    </row>
    <row r="7" spans="2:10" ht="21" x14ac:dyDescent="0.25">
      <c r="B7" s="2" t="s">
        <v>57</v>
      </c>
      <c r="C7" s="3" t="s">
        <v>159</v>
      </c>
      <c r="D7" s="61"/>
      <c r="E7" s="3"/>
      <c r="F7" s="66" t="s">
        <v>77</v>
      </c>
    </row>
    <row r="8" spans="2:10" ht="21" x14ac:dyDescent="0.25">
      <c r="B8" s="2" t="s">
        <v>58</v>
      </c>
      <c r="C8" s="3" t="s">
        <v>174</v>
      </c>
      <c r="D8" s="61"/>
      <c r="E8" s="3"/>
      <c r="F8" s="69" t="s">
        <v>261</v>
      </c>
    </row>
    <row r="9" spans="2:10" ht="21" x14ac:dyDescent="0.25">
      <c r="B9" s="2" t="s">
        <v>59</v>
      </c>
      <c r="C9" s="3" t="s">
        <v>175</v>
      </c>
      <c r="D9" s="61"/>
      <c r="E9" s="3"/>
      <c r="F9" s="69" t="s">
        <v>265</v>
      </c>
    </row>
    <row r="10" spans="2:10" ht="21" x14ac:dyDescent="0.25">
      <c r="B10" s="2" t="s">
        <v>60</v>
      </c>
      <c r="C10" s="3" t="s">
        <v>176</v>
      </c>
      <c r="D10" s="61"/>
      <c r="E10" s="3"/>
      <c r="F10" s="69" t="s">
        <v>263</v>
      </c>
    </row>
    <row r="11" spans="2:10" ht="21" x14ac:dyDescent="0.25">
      <c r="B11" s="2" t="s">
        <v>61</v>
      </c>
      <c r="C11" s="3" t="s">
        <v>177</v>
      </c>
      <c r="D11" s="65"/>
      <c r="E11" s="3"/>
      <c r="F11" s="66" t="s">
        <v>78</v>
      </c>
    </row>
    <row r="12" spans="2:10" ht="21" x14ac:dyDescent="0.25">
      <c r="B12" s="2" t="s">
        <v>62</v>
      </c>
      <c r="C12" s="3" t="s">
        <v>120</v>
      </c>
      <c r="D12" s="61"/>
      <c r="E12" s="3"/>
      <c r="F12" s="69" t="s">
        <v>256</v>
      </c>
    </row>
    <row r="13" spans="2:10" ht="21" x14ac:dyDescent="0.25">
      <c r="B13" s="2" t="s">
        <v>63</v>
      </c>
      <c r="C13" s="3" t="s">
        <v>178</v>
      </c>
      <c r="D13" s="61"/>
      <c r="E13" s="3"/>
      <c r="F13" s="69" t="s">
        <v>258</v>
      </c>
      <c r="J13" s="84"/>
    </row>
    <row r="14" spans="2:10" ht="21" x14ac:dyDescent="0.25">
      <c r="B14" s="2" t="s">
        <v>64</v>
      </c>
      <c r="C14" s="3" t="s">
        <v>179</v>
      </c>
      <c r="D14" s="61"/>
      <c r="E14" s="3"/>
      <c r="F14" s="66" t="s">
        <v>79</v>
      </c>
    </row>
    <row r="15" spans="2:10" ht="21" x14ac:dyDescent="0.25">
      <c r="B15" s="2" t="s">
        <v>65</v>
      </c>
      <c r="C15" s="3" t="s">
        <v>180</v>
      </c>
      <c r="D15" s="61"/>
      <c r="E15" s="3"/>
      <c r="F15" s="69" t="s">
        <v>262</v>
      </c>
    </row>
    <row r="16" spans="2:10" ht="21" x14ac:dyDescent="0.25">
      <c r="B16" s="2" t="s">
        <v>66</v>
      </c>
      <c r="C16" s="3" t="s">
        <v>181</v>
      </c>
      <c r="D16" s="61"/>
      <c r="E16" s="3"/>
      <c r="F16" s="69" t="s">
        <v>260</v>
      </c>
    </row>
    <row r="17" spans="1:16" ht="21" x14ac:dyDescent="0.25">
      <c r="B17" s="2" t="s">
        <v>67</v>
      </c>
      <c r="C17" s="3" t="s">
        <v>83</v>
      </c>
      <c r="D17" s="61"/>
      <c r="E17" s="3"/>
      <c r="F17" s="66" t="s">
        <v>80</v>
      </c>
    </row>
    <row r="18" spans="1:16" ht="21" x14ac:dyDescent="0.25">
      <c r="B18" s="2" t="s">
        <v>68</v>
      </c>
      <c r="C18" s="3" t="s">
        <v>182</v>
      </c>
      <c r="D18" s="61" t="s">
        <v>69</v>
      </c>
      <c r="E18" s="3"/>
      <c r="F18" s="69" t="s">
        <v>257</v>
      </c>
    </row>
    <row r="19" spans="1:16" ht="21" x14ac:dyDescent="0.25">
      <c r="B19" s="2" t="s">
        <v>70</v>
      </c>
      <c r="C19" s="3" t="s">
        <v>183</v>
      </c>
      <c r="D19" s="61"/>
      <c r="E19" s="3"/>
      <c r="F19" s="69" t="s">
        <v>259</v>
      </c>
    </row>
    <row r="20" spans="1:16" ht="21" x14ac:dyDescent="0.25">
      <c r="B20" s="2" t="s">
        <v>71</v>
      </c>
      <c r="C20" s="3" t="s">
        <v>184</v>
      </c>
      <c r="D20" s="61"/>
      <c r="E20" s="3"/>
      <c r="F20" s="69" t="s">
        <v>264</v>
      </c>
    </row>
    <row r="21" spans="1:16" ht="21" x14ac:dyDescent="0.25">
      <c r="B21" s="2" t="s">
        <v>72</v>
      </c>
      <c r="C21" s="3" t="s">
        <v>185</v>
      </c>
      <c r="D21" s="61"/>
      <c r="E21" s="3"/>
      <c r="F21" s="69" t="s">
        <v>266</v>
      </c>
    </row>
    <row r="22" spans="1:16" ht="21" x14ac:dyDescent="0.25">
      <c r="B22" s="2" t="s">
        <v>73</v>
      </c>
      <c r="C22" s="3"/>
      <c r="D22" s="61"/>
      <c r="E22" s="3"/>
    </row>
    <row r="23" spans="1:16" ht="21" x14ac:dyDescent="0.25">
      <c r="A23" s="5"/>
      <c r="B23" s="2" t="s">
        <v>74</v>
      </c>
      <c r="C23" s="3" t="s">
        <v>132</v>
      </c>
      <c r="D23" s="61"/>
      <c r="E23" s="3"/>
    </row>
    <row r="24" spans="1:16" s="5" customFormat="1" ht="27" customHeight="1" x14ac:dyDescent="0.25">
      <c r="B24" s="2"/>
      <c r="C24" s="3"/>
      <c r="D24" s="3"/>
      <c r="E24" s="3"/>
      <c r="F24" s="3"/>
      <c r="G24" s="4"/>
    </row>
    <row r="25" spans="1:16" s="5" customFormat="1" ht="21" x14ac:dyDescent="0.25">
      <c r="B25" s="2" t="s">
        <v>19</v>
      </c>
      <c r="C25" s="46">
        <v>20</v>
      </c>
      <c r="D25" s="3"/>
      <c r="E25" s="3"/>
      <c r="F25" s="3"/>
      <c r="G25" s="4"/>
      <c r="K25" s="1"/>
      <c r="L25" s="1"/>
      <c r="M25" s="1"/>
      <c r="N25" s="1"/>
      <c r="O25" s="1"/>
      <c r="P25" s="1"/>
    </row>
    <row r="26" spans="1:16" x14ac:dyDescent="0.2">
      <c r="B26" s="6"/>
    </row>
    <row r="27" spans="1:16" x14ac:dyDescent="0.2">
      <c r="B27" s="7" t="s">
        <v>13</v>
      </c>
      <c r="C27" s="7" t="s">
        <v>50</v>
      </c>
      <c r="D27" s="7" t="s">
        <v>51</v>
      </c>
      <c r="E27" s="47" t="s">
        <v>52</v>
      </c>
      <c r="F27" s="7" t="s">
        <v>53</v>
      </c>
      <c r="G27" s="41" t="s">
        <v>14</v>
      </c>
    </row>
    <row r="28" spans="1:16" x14ac:dyDescent="0.2">
      <c r="B28" s="8"/>
      <c r="C28" s="9" t="s">
        <v>0</v>
      </c>
      <c r="D28" s="9" t="s">
        <v>1</v>
      </c>
      <c r="E28" s="9" t="s">
        <v>48</v>
      </c>
      <c r="F28" s="9" t="s">
        <v>25</v>
      </c>
      <c r="G28" s="53" t="s">
        <v>35</v>
      </c>
    </row>
    <row r="29" spans="1:16" x14ac:dyDescent="0.2">
      <c r="B29" s="8"/>
      <c r="C29" s="9" t="s">
        <v>46</v>
      </c>
      <c r="D29" s="9" t="s">
        <v>46</v>
      </c>
      <c r="E29" s="9"/>
      <c r="F29" s="9" t="s">
        <v>47</v>
      </c>
      <c r="G29" s="53" t="s">
        <v>45</v>
      </c>
    </row>
    <row r="30" spans="1:16" x14ac:dyDescent="0.2">
      <c r="B30" s="8"/>
      <c r="C30" s="9"/>
      <c r="D30" s="9"/>
      <c r="E30" s="9"/>
      <c r="F30" s="9"/>
      <c r="G30" s="53" t="s">
        <v>44</v>
      </c>
    </row>
    <row r="31" spans="1:16" x14ac:dyDescent="0.2">
      <c r="B31" s="10"/>
      <c r="C31" s="11"/>
      <c r="D31" s="11"/>
      <c r="E31" s="11"/>
      <c r="F31" s="11"/>
      <c r="G31" s="54" t="s">
        <v>36</v>
      </c>
    </row>
    <row r="32" spans="1:16" x14ac:dyDescent="0.2">
      <c r="B32" s="11" t="s">
        <v>2</v>
      </c>
      <c r="C32" s="58">
        <v>8</v>
      </c>
      <c r="D32" s="58">
        <v>7</v>
      </c>
      <c r="E32" s="58">
        <v>7</v>
      </c>
      <c r="F32" s="58">
        <v>7</v>
      </c>
      <c r="G32" s="55"/>
    </row>
    <row r="33" spans="2:7" x14ac:dyDescent="0.2">
      <c r="B33" s="9" t="s">
        <v>90</v>
      </c>
      <c r="C33" s="59">
        <v>8.5</v>
      </c>
      <c r="D33" s="59">
        <v>6</v>
      </c>
      <c r="E33" s="59">
        <v>4</v>
      </c>
      <c r="F33" s="59">
        <v>7</v>
      </c>
      <c r="G33" s="13"/>
    </row>
    <row r="34" spans="2:7" x14ac:dyDescent="0.2">
      <c r="B34" s="9" t="s">
        <v>4</v>
      </c>
      <c r="C34" s="59">
        <v>8</v>
      </c>
      <c r="D34" s="59">
        <v>7</v>
      </c>
      <c r="E34" s="59">
        <v>7</v>
      </c>
      <c r="F34" s="59">
        <v>7.5</v>
      </c>
      <c r="G34" s="13"/>
    </row>
    <row r="35" spans="2:7" x14ac:dyDescent="0.2">
      <c r="B35" s="9" t="s">
        <v>5</v>
      </c>
      <c r="C35" s="59">
        <v>8</v>
      </c>
      <c r="D35" s="59">
        <v>5</v>
      </c>
      <c r="E35" s="59">
        <v>6</v>
      </c>
      <c r="F35" s="59">
        <v>7</v>
      </c>
      <c r="G35" s="13"/>
    </row>
    <row r="36" spans="2:7" x14ac:dyDescent="0.2">
      <c r="B36" s="9" t="s">
        <v>6</v>
      </c>
      <c r="C36" s="59">
        <v>8</v>
      </c>
      <c r="D36" s="59">
        <v>6</v>
      </c>
      <c r="E36" s="59">
        <v>7</v>
      </c>
      <c r="F36" s="59">
        <v>8.5</v>
      </c>
      <c r="G36" s="13"/>
    </row>
    <row r="37" spans="2:7" x14ac:dyDescent="0.2">
      <c r="B37" s="9" t="s">
        <v>7</v>
      </c>
      <c r="C37" s="59">
        <v>9</v>
      </c>
      <c r="D37" s="59">
        <v>9</v>
      </c>
      <c r="E37" s="59">
        <v>8</v>
      </c>
      <c r="F37" s="59">
        <v>8.5</v>
      </c>
      <c r="G37" s="13"/>
    </row>
    <row r="38" spans="2:7" x14ac:dyDescent="0.2">
      <c r="B38" s="9" t="s">
        <v>8</v>
      </c>
      <c r="C38" s="59">
        <v>6.5</v>
      </c>
      <c r="D38" s="59">
        <v>5.5</v>
      </c>
      <c r="E38" s="59">
        <v>8</v>
      </c>
      <c r="F38" s="59">
        <v>6.5</v>
      </c>
      <c r="G38" s="13"/>
    </row>
    <row r="39" spans="2:7" x14ac:dyDescent="0.2">
      <c r="B39" s="9" t="s">
        <v>9</v>
      </c>
      <c r="C39" s="59">
        <v>7</v>
      </c>
      <c r="D39" s="59">
        <v>7</v>
      </c>
      <c r="E39" s="59">
        <v>6.5</v>
      </c>
      <c r="F39" s="59">
        <v>7.5</v>
      </c>
      <c r="G39" s="13"/>
    </row>
    <row r="40" spans="2:7" x14ac:dyDescent="0.2">
      <c r="B40" s="9" t="s">
        <v>10</v>
      </c>
      <c r="C40" s="59">
        <v>9</v>
      </c>
      <c r="D40" s="59">
        <v>8</v>
      </c>
      <c r="E40" s="59">
        <v>8</v>
      </c>
      <c r="F40" s="59">
        <v>8</v>
      </c>
      <c r="G40" s="13"/>
    </row>
    <row r="41" spans="2:7" x14ac:dyDescent="0.2">
      <c r="B41" s="9" t="s">
        <v>11</v>
      </c>
      <c r="C41" s="59">
        <v>8</v>
      </c>
      <c r="D41" s="59">
        <v>6</v>
      </c>
      <c r="E41" s="59">
        <v>7</v>
      </c>
      <c r="F41" s="59">
        <v>8</v>
      </c>
      <c r="G41" s="13"/>
    </row>
    <row r="42" spans="2:7" x14ac:dyDescent="0.2">
      <c r="B42" s="9" t="s">
        <v>12</v>
      </c>
      <c r="C42" s="59">
        <v>8</v>
      </c>
      <c r="D42" s="59">
        <v>7.5</v>
      </c>
      <c r="E42" s="59">
        <v>7.5</v>
      </c>
      <c r="F42" s="59">
        <v>8</v>
      </c>
      <c r="G42" s="13"/>
    </row>
    <row r="43" spans="2:7" x14ac:dyDescent="0.2">
      <c r="B43" s="9" t="s">
        <v>26</v>
      </c>
      <c r="C43" s="59">
        <v>7.5</v>
      </c>
      <c r="D43" s="59">
        <v>7.5</v>
      </c>
      <c r="E43" s="59">
        <v>7.5</v>
      </c>
      <c r="F43" s="59">
        <v>8</v>
      </c>
      <c r="G43" s="13"/>
    </row>
    <row r="44" spans="2:7" x14ac:dyDescent="0.2">
      <c r="B44" s="9" t="s">
        <v>27</v>
      </c>
      <c r="C44" s="59">
        <v>7.5</v>
      </c>
      <c r="D44" s="59">
        <v>7</v>
      </c>
      <c r="E44" s="59">
        <v>6.5</v>
      </c>
      <c r="F44" s="59">
        <v>6</v>
      </c>
      <c r="G44" s="13"/>
    </row>
    <row r="45" spans="2:7" x14ac:dyDescent="0.2">
      <c r="B45" s="9" t="s">
        <v>28</v>
      </c>
      <c r="C45" s="59">
        <v>6.5</v>
      </c>
      <c r="D45" s="59">
        <v>7</v>
      </c>
      <c r="E45" s="59">
        <v>8</v>
      </c>
      <c r="F45" s="59">
        <v>8.5</v>
      </c>
      <c r="G45" s="13"/>
    </row>
    <row r="46" spans="2:7" x14ac:dyDescent="0.2">
      <c r="B46" s="9" t="s">
        <v>29</v>
      </c>
      <c r="C46" s="59">
        <v>8</v>
      </c>
      <c r="D46" s="59">
        <v>8</v>
      </c>
      <c r="E46" s="59">
        <v>9</v>
      </c>
      <c r="F46" s="59">
        <v>9</v>
      </c>
      <c r="G46" s="13"/>
    </row>
    <row r="47" spans="2:7" x14ac:dyDescent="0.2">
      <c r="B47" s="9" t="s">
        <v>37</v>
      </c>
      <c r="C47" s="59">
        <v>8</v>
      </c>
      <c r="D47" s="59">
        <v>6</v>
      </c>
      <c r="E47" s="59">
        <v>5</v>
      </c>
      <c r="F47" s="59">
        <v>4</v>
      </c>
      <c r="G47" s="16"/>
    </row>
    <row r="48" spans="2:7" x14ac:dyDescent="0.2">
      <c r="B48" s="9" t="s">
        <v>38</v>
      </c>
      <c r="C48" s="59">
        <v>7</v>
      </c>
      <c r="D48" s="59">
        <v>6</v>
      </c>
      <c r="E48" s="59">
        <v>9</v>
      </c>
      <c r="F48" s="59">
        <v>8</v>
      </c>
      <c r="G48" s="16"/>
    </row>
    <row r="49" spans="2:9" x14ac:dyDescent="0.2">
      <c r="B49" s="9" t="s">
        <v>42</v>
      </c>
      <c r="C49" s="59">
        <v>8</v>
      </c>
      <c r="D49" s="59">
        <v>6.5</v>
      </c>
      <c r="E49" s="59">
        <v>8</v>
      </c>
      <c r="F49" s="59">
        <v>9</v>
      </c>
      <c r="G49" s="16"/>
    </row>
    <row r="50" spans="2:9" x14ac:dyDescent="0.2">
      <c r="B50" s="9" t="s">
        <v>43</v>
      </c>
      <c r="C50" s="59">
        <v>8.5</v>
      </c>
      <c r="D50" s="59">
        <v>4</v>
      </c>
      <c r="E50" s="59">
        <v>4</v>
      </c>
      <c r="F50" s="59">
        <v>7</v>
      </c>
      <c r="G50" s="16"/>
      <c r="I50" s="17"/>
    </row>
    <row r="51" spans="2:9" x14ac:dyDescent="0.2">
      <c r="B51" s="9" t="s">
        <v>41</v>
      </c>
      <c r="C51" s="59">
        <v>8</v>
      </c>
      <c r="D51" s="59">
        <v>8</v>
      </c>
      <c r="E51" s="59">
        <v>7.5</v>
      </c>
      <c r="F51" s="59">
        <v>8</v>
      </c>
      <c r="G51" s="16"/>
    </row>
    <row r="52" spans="2:9" x14ac:dyDescent="0.2">
      <c r="B52" s="9" t="s">
        <v>16</v>
      </c>
      <c r="C52" s="13">
        <f>SUM(C32:C51)</f>
        <v>157</v>
      </c>
      <c r="D52" s="13">
        <f>SUM(D32:D51)</f>
        <v>134</v>
      </c>
      <c r="E52" s="13">
        <f>SUM(E32:E51)</f>
        <v>140.5</v>
      </c>
      <c r="F52" s="13">
        <f>SUM(F32:F51)*2</f>
        <v>302</v>
      </c>
      <c r="G52" s="15">
        <f>SUM(C52:F52)/C25</f>
        <v>36.674999999999997</v>
      </c>
    </row>
    <row r="53" spans="2:9" x14ac:dyDescent="0.2">
      <c r="B53" s="14" t="s">
        <v>15</v>
      </c>
      <c r="C53" s="15">
        <f>C52/C25</f>
        <v>7.85</v>
      </c>
      <c r="D53" s="15">
        <f>D52/C25</f>
        <v>6.7</v>
      </c>
      <c r="E53" s="15">
        <f>E52/C25</f>
        <v>7.0250000000000004</v>
      </c>
      <c r="F53" s="15">
        <f>F52/C25</f>
        <v>15.1</v>
      </c>
      <c r="G53" s="57">
        <f>SUM(C53:F53)</f>
        <v>36.675000000000004</v>
      </c>
    </row>
    <row r="55" spans="2:9" x14ac:dyDescent="0.2">
      <c r="B55" s="67"/>
      <c r="C55" s="67"/>
      <c r="D55" s="67"/>
      <c r="E55" s="67"/>
      <c r="F55" s="67"/>
      <c r="G55" s="67"/>
    </row>
    <row r="56" spans="2:9" x14ac:dyDescent="0.2">
      <c r="B56" s="67"/>
      <c r="C56" s="67"/>
      <c r="D56" s="67"/>
      <c r="E56" s="67"/>
      <c r="F56" s="67"/>
      <c r="G56" s="67"/>
    </row>
    <row r="57" spans="2:9" ht="21" x14ac:dyDescent="0.25">
      <c r="B57" s="66"/>
      <c r="C57" s="66"/>
      <c r="D57" s="67"/>
      <c r="E57" s="67"/>
      <c r="F57" s="67"/>
    </row>
    <row r="58" spans="2:9" ht="21" x14ac:dyDescent="0.25">
      <c r="B58" s="66"/>
      <c r="C58" s="68"/>
      <c r="D58" s="69"/>
      <c r="E58" s="69"/>
      <c r="F58" s="69"/>
    </row>
    <row r="59" spans="2:9" ht="21" x14ac:dyDescent="0.25">
      <c r="B59" s="66"/>
      <c r="C59" s="69"/>
      <c r="D59" s="69"/>
      <c r="E59" s="69"/>
      <c r="F59" s="69"/>
    </row>
    <row r="60" spans="2:9" ht="21" x14ac:dyDescent="0.25">
      <c r="B60" s="66"/>
      <c r="C60" s="68"/>
      <c r="D60" s="69"/>
      <c r="E60" s="69"/>
      <c r="F60" s="69"/>
    </row>
    <row r="61" spans="2:9" ht="21" x14ac:dyDescent="0.25">
      <c r="B61" s="66"/>
      <c r="C61" s="69"/>
      <c r="D61" s="69"/>
      <c r="E61" s="69"/>
      <c r="F61" s="69"/>
    </row>
    <row r="62" spans="2:9" ht="21" x14ac:dyDescent="0.25">
      <c r="B62" s="66"/>
      <c r="C62" s="69"/>
      <c r="D62" s="69"/>
      <c r="E62" s="69"/>
      <c r="F62" s="69"/>
    </row>
    <row r="63" spans="2:9" ht="21" x14ac:dyDescent="0.25">
      <c r="B63" s="66"/>
      <c r="C63" s="69"/>
      <c r="D63" s="69"/>
      <c r="E63" s="69"/>
      <c r="F63" s="69"/>
    </row>
    <row r="64" spans="2:9" ht="21" x14ac:dyDescent="0.25">
      <c r="B64" s="66"/>
      <c r="C64" s="69"/>
      <c r="D64" s="69"/>
      <c r="E64" s="69"/>
      <c r="F64" s="69"/>
    </row>
    <row r="65" spans="2:7" ht="21" x14ac:dyDescent="0.25">
      <c r="B65" s="66"/>
      <c r="C65" s="69"/>
      <c r="D65" s="69"/>
      <c r="E65" s="69"/>
      <c r="F65" s="69"/>
    </row>
    <row r="66" spans="2:7" ht="21" x14ac:dyDescent="0.25">
      <c r="B66" s="66"/>
      <c r="C66" s="69"/>
      <c r="D66" s="69"/>
      <c r="E66" s="69"/>
      <c r="F66" s="69"/>
    </row>
    <row r="67" spans="2:7" ht="21" x14ac:dyDescent="0.25">
      <c r="B67" s="66"/>
      <c r="C67" s="69"/>
      <c r="D67" s="69"/>
      <c r="E67" s="69"/>
      <c r="F67" s="69"/>
    </row>
    <row r="68" spans="2:7" ht="21" x14ac:dyDescent="0.25">
      <c r="B68" s="66"/>
      <c r="C68" s="69"/>
      <c r="D68" s="69"/>
      <c r="E68" s="69"/>
      <c r="F68" s="69"/>
    </row>
    <row r="69" spans="2:7" ht="21" x14ac:dyDescent="0.25">
      <c r="B69" s="66"/>
      <c r="C69" s="69"/>
      <c r="D69" s="69"/>
      <c r="E69" s="69"/>
      <c r="F69" s="69"/>
    </row>
    <row r="70" spans="2:7" ht="21" x14ac:dyDescent="0.25">
      <c r="B70" s="66"/>
      <c r="C70" s="69"/>
      <c r="D70" s="69"/>
      <c r="E70" s="69"/>
      <c r="F70" s="69"/>
    </row>
    <row r="71" spans="2:7" ht="21" x14ac:dyDescent="0.25">
      <c r="B71" s="66"/>
      <c r="C71" s="69"/>
      <c r="D71" s="69"/>
      <c r="E71" s="69"/>
      <c r="F71" s="69"/>
    </row>
    <row r="72" spans="2:7" ht="21" x14ac:dyDescent="0.25">
      <c r="B72" s="69"/>
      <c r="C72" s="69"/>
      <c r="D72" s="69"/>
      <c r="E72" s="69"/>
      <c r="F72" s="69"/>
    </row>
    <row r="73" spans="2:7" ht="18.5" customHeight="1" x14ac:dyDescent="0.25">
      <c r="B73" s="69"/>
      <c r="C73" s="69"/>
      <c r="D73" s="69"/>
      <c r="E73" s="69"/>
      <c r="F73" s="69"/>
      <c r="G73" s="69"/>
    </row>
    <row r="74" spans="2:7" ht="18.5" customHeight="1" x14ac:dyDescent="0.2"/>
    <row r="84" spans="2:7" x14ac:dyDescent="0.2">
      <c r="B84" s="4"/>
      <c r="C84" s="23"/>
      <c r="D84" s="23"/>
      <c r="E84" s="23"/>
      <c r="F84" s="23"/>
      <c r="G84" s="4"/>
    </row>
    <row r="85" spans="2:7" x14ac:dyDescent="0.2">
      <c r="B85" s="4"/>
      <c r="C85" s="23"/>
      <c r="D85" s="23"/>
      <c r="E85" s="23"/>
      <c r="F85" s="23"/>
      <c r="G85" s="4"/>
    </row>
    <row r="86" spans="2:7" x14ac:dyDescent="0.2">
      <c r="B86" s="4"/>
      <c r="C86" s="4"/>
      <c r="D86" s="4"/>
      <c r="E86" s="4"/>
      <c r="F86" s="4"/>
      <c r="G86" s="4"/>
    </row>
    <row r="87" spans="2:7" x14ac:dyDescent="0.2">
      <c r="B87" s="4"/>
      <c r="C87" s="4"/>
      <c r="D87" s="4"/>
      <c r="E87" s="4"/>
      <c r="F87" s="4"/>
      <c r="G87" s="4"/>
    </row>
    <row r="88" spans="2:7" x14ac:dyDescent="0.2">
      <c r="B88" s="4"/>
      <c r="C88" s="22"/>
      <c r="D88" s="22"/>
      <c r="E88" s="22"/>
      <c r="F88" s="22"/>
      <c r="G88" s="22"/>
    </row>
    <row r="89" spans="2:7" x14ac:dyDescent="0.2">
      <c r="B89" s="4"/>
      <c r="C89" s="4"/>
      <c r="D89" s="4"/>
      <c r="E89" s="4"/>
      <c r="F89" s="4"/>
      <c r="G89" s="4"/>
    </row>
    <row r="90" spans="2:7" ht="23.5" customHeight="1" x14ac:dyDescent="0.2">
      <c r="B90" s="17"/>
      <c r="C90" s="17"/>
      <c r="D90" s="17"/>
      <c r="E90" s="17"/>
      <c r="F90" s="17"/>
      <c r="G90" s="17"/>
    </row>
    <row r="91" spans="2:7" ht="23.5" customHeight="1" x14ac:dyDescent="0.2">
      <c r="B91" s="17"/>
      <c r="C91" s="17"/>
      <c r="D91" s="17"/>
      <c r="E91" s="17"/>
      <c r="F91" s="17"/>
      <c r="G91" s="17"/>
    </row>
    <row r="92" spans="2:7" ht="33.5" customHeight="1" x14ac:dyDescent="0.2">
      <c r="B92" s="17"/>
      <c r="C92" s="17"/>
      <c r="D92" s="17"/>
      <c r="E92" s="17"/>
      <c r="F92" s="17"/>
      <c r="G92" s="17"/>
    </row>
    <row r="93" spans="2:7" x14ac:dyDescent="0.2">
      <c r="B93" s="6"/>
      <c r="C93" s="4"/>
      <c r="D93" s="4"/>
      <c r="E93" s="4"/>
      <c r="F93" s="4"/>
      <c r="G93" s="4"/>
    </row>
    <row r="94" spans="2:7" x14ac:dyDescent="0.2">
      <c r="B94" s="4"/>
      <c r="C94" s="4"/>
      <c r="D94" s="4"/>
      <c r="E94" s="4"/>
      <c r="F94" s="4"/>
      <c r="G94" s="4"/>
    </row>
    <row r="95" spans="2:7" x14ac:dyDescent="0.2">
      <c r="B95" s="4"/>
      <c r="C95" s="4"/>
      <c r="D95" s="4"/>
      <c r="E95" s="4"/>
      <c r="F95" s="4"/>
      <c r="G95" s="4"/>
    </row>
    <row r="96" spans="2:7" x14ac:dyDescent="0.2">
      <c r="B96" s="4"/>
      <c r="C96" s="24"/>
      <c r="D96" s="24"/>
      <c r="E96" s="24"/>
      <c r="F96" s="24"/>
      <c r="G96" s="4"/>
    </row>
    <row r="97" spans="2:7" x14ac:dyDescent="0.2">
      <c r="B97" s="4"/>
      <c r="C97" s="4"/>
      <c r="D97" s="4"/>
      <c r="E97" s="4"/>
      <c r="F97" s="4"/>
      <c r="G97" s="4"/>
    </row>
    <row r="98" spans="2:7" x14ac:dyDescent="0.2">
      <c r="B98" s="4"/>
      <c r="C98" s="4"/>
      <c r="D98" s="4"/>
      <c r="E98" s="4"/>
      <c r="F98" s="4"/>
      <c r="G98" s="4"/>
    </row>
    <row r="99" spans="2:7" x14ac:dyDescent="0.2">
      <c r="B99" s="4"/>
      <c r="C99" s="4"/>
      <c r="D99" s="4"/>
      <c r="E99" s="4"/>
      <c r="F99" s="4"/>
      <c r="G99" s="4"/>
    </row>
    <row r="100" spans="2:7" x14ac:dyDescent="0.2">
      <c r="B100" s="4"/>
      <c r="C100" s="24"/>
      <c r="D100" s="24"/>
      <c r="E100" s="24"/>
      <c r="F100" s="24"/>
      <c r="G100" s="4"/>
    </row>
    <row r="101" spans="2:7" x14ac:dyDescent="0.2">
      <c r="B101" s="4"/>
      <c r="C101" s="24"/>
      <c r="D101" s="24"/>
      <c r="E101" s="24"/>
      <c r="F101" s="24"/>
      <c r="G101" s="4"/>
    </row>
    <row r="102" spans="2:7" x14ac:dyDescent="0.2">
      <c r="B102" s="4"/>
      <c r="C102" s="4"/>
      <c r="D102" s="4"/>
      <c r="E102" s="4"/>
      <c r="F102" s="4"/>
      <c r="G102" s="4"/>
    </row>
    <row r="103" spans="2:7" x14ac:dyDescent="0.2">
      <c r="B103" s="4"/>
      <c r="C103" s="4"/>
      <c r="D103" s="4"/>
      <c r="E103" s="4"/>
      <c r="F103" s="4"/>
      <c r="G103" s="4"/>
    </row>
    <row r="104" spans="2:7" x14ac:dyDescent="0.2">
      <c r="B104" s="4"/>
      <c r="C104" s="4"/>
      <c r="D104" s="4"/>
      <c r="E104" s="4"/>
      <c r="F104" s="4"/>
      <c r="G104" s="4"/>
    </row>
    <row r="105" spans="2:7" x14ac:dyDescent="0.2">
      <c r="B105" s="4"/>
      <c r="C105" s="4"/>
      <c r="D105" s="4"/>
      <c r="E105" s="4"/>
      <c r="F105" s="4"/>
      <c r="G105" s="4"/>
    </row>
    <row r="106" spans="2:7" x14ac:dyDescent="0.2">
      <c r="B106" s="4"/>
      <c r="C106" s="22"/>
      <c r="D106" s="22"/>
      <c r="E106" s="22"/>
      <c r="F106" s="22"/>
      <c r="G106" s="22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4"/>
      <c r="E108" s="4"/>
      <c r="F108" s="4"/>
      <c r="G108" s="4"/>
    </row>
    <row r="109" spans="2:7" x14ac:dyDescent="0.2">
      <c r="B109" s="4"/>
      <c r="C109" s="4"/>
      <c r="D109" s="4"/>
      <c r="E109" s="4"/>
      <c r="F109" s="4"/>
      <c r="G109" s="4"/>
    </row>
    <row r="110" spans="2:7" x14ac:dyDescent="0.2">
      <c r="B110" s="6"/>
      <c r="C110" s="4"/>
      <c r="D110" s="4"/>
      <c r="E110" s="4"/>
      <c r="F110" s="4"/>
      <c r="G110" s="4"/>
    </row>
    <row r="111" spans="2:7" x14ac:dyDescent="0.2">
      <c r="B111" s="4"/>
      <c r="C111" s="4"/>
      <c r="D111" s="4"/>
      <c r="E111" s="4"/>
      <c r="F111" s="4"/>
      <c r="G111" s="4"/>
    </row>
    <row r="112" spans="2:7" x14ac:dyDescent="0.2">
      <c r="B112" s="4"/>
      <c r="C112" s="4"/>
      <c r="D112" s="4"/>
      <c r="E112" s="4"/>
      <c r="F112" s="4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4"/>
      <c r="E114" s="4"/>
      <c r="F114" s="4"/>
      <c r="G114" s="4"/>
    </row>
    <row r="115" spans="2:7" x14ac:dyDescent="0.2">
      <c r="B115" s="4"/>
      <c r="C115" s="4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24"/>
      <c r="D117" s="24"/>
      <c r="E117" s="24"/>
      <c r="F117" s="24"/>
      <c r="G117" s="4"/>
    </row>
    <row r="118" spans="2:7" x14ac:dyDescent="0.2">
      <c r="B118" s="4"/>
      <c r="C118" s="24"/>
      <c r="D118" s="24"/>
      <c r="E118" s="24"/>
      <c r="F118" s="24"/>
      <c r="G118" s="4"/>
    </row>
    <row r="119" spans="2:7" x14ac:dyDescent="0.2">
      <c r="B119" s="4"/>
      <c r="C119" s="4"/>
      <c r="D119" s="4"/>
      <c r="E119" s="4"/>
      <c r="F119" s="4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  <row r="122" spans="2:7" x14ac:dyDescent="0.2">
      <c r="B122" s="4"/>
      <c r="C122" s="4"/>
      <c r="D122" s="4"/>
      <c r="E122" s="4"/>
      <c r="F122" s="4"/>
      <c r="G122" s="4"/>
    </row>
    <row r="123" spans="2:7" x14ac:dyDescent="0.2">
      <c r="B123" s="4"/>
      <c r="C123" s="22"/>
      <c r="D123" s="4"/>
      <c r="E123" s="22"/>
      <c r="F123" s="22"/>
      <c r="G123" s="4"/>
    </row>
    <row r="124" spans="2:7" x14ac:dyDescent="0.2">
      <c r="B124" s="4"/>
      <c r="C124" s="4"/>
      <c r="D124" s="4"/>
      <c r="E124" s="4"/>
      <c r="F124" s="4"/>
      <c r="G124" s="4"/>
    </row>
    <row r="125" spans="2:7" x14ac:dyDescent="0.2">
      <c r="B125" s="4"/>
      <c r="C125" s="4"/>
      <c r="D125" s="4"/>
      <c r="E125" s="4"/>
      <c r="F125" s="4"/>
      <c r="G125" s="4"/>
    </row>
    <row r="126" spans="2:7" x14ac:dyDescent="0.2">
      <c r="B126" s="4"/>
      <c r="C126" s="4"/>
      <c r="D126" s="4"/>
      <c r="E126" s="4"/>
      <c r="F126" s="4"/>
      <c r="G126" s="4"/>
    </row>
    <row r="127" spans="2:7" x14ac:dyDescent="0.2">
      <c r="B127" s="4"/>
      <c r="C127" s="4"/>
      <c r="D127" s="4"/>
      <c r="E127" s="4"/>
      <c r="F127" s="4"/>
      <c r="G127" s="4"/>
    </row>
  </sheetData>
  <conditionalFormatting sqref="C32">
    <cfRule type="cellIs" dxfId="90" priority="13" operator="greaterThan">
      <formula>10</formula>
    </cfRule>
  </conditionalFormatting>
  <conditionalFormatting sqref="C32:F51">
    <cfRule type="cellIs" dxfId="89" priority="7" operator="lessThan">
      <formula>1</formula>
    </cfRule>
    <cfRule type="cellIs" dxfId="88" priority="10" operator="lessThan">
      <formula>1</formula>
    </cfRule>
    <cfRule type="cellIs" dxfId="87" priority="11" operator="lessThan">
      <formula>1</formula>
    </cfRule>
    <cfRule type="cellIs" dxfId="86" priority="12" operator="greaterThan">
      <formula>10</formula>
    </cfRule>
  </conditionalFormatting>
  <conditionalFormatting sqref="C25">
    <cfRule type="cellIs" dxfId="85" priority="8" operator="lessThan">
      <formula>1</formula>
    </cfRule>
    <cfRule type="cellIs" dxfId="84" priority="9" operator="lessThan">
      <formula>1</formula>
    </cfRule>
  </conditionalFormatting>
  <conditionalFormatting sqref="G28">
    <cfRule type="cellIs" dxfId="83" priority="5" operator="lessThan">
      <formula>1</formula>
    </cfRule>
    <cfRule type="cellIs" dxfId="82" priority="6" operator="lessThan">
      <formula>1</formula>
    </cfRule>
  </conditionalFormatting>
  <conditionalFormatting sqref="G29">
    <cfRule type="cellIs" dxfId="81" priority="3" operator="lessThan">
      <formula>1</formula>
    </cfRule>
    <cfRule type="cellIs" dxfId="80" priority="4" operator="lessThan">
      <formula>1</formula>
    </cfRule>
  </conditionalFormatting>
  <conditionalFormatting sqref="G30">
    <cfRule type="cellIs" dxfId="79" priority="1" operator="lessThan">
      <formula>1</formula>
    </cfRule>
    <cfRule type="cellIs" dxfId="78" priority="2" operator="lessThan">
      <formula>1</formula>
    </cfRule>
  </conditionalFormatting>
  <pageMargins left="0.25" right="0.25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5:Q128"/>
  <sheetViews>
    <sheetView topLeftCell="B2" zoomScale="93" zoomScaleNormal="60" workbookViewId="0">
      <selection activeCell="G22" sqref="G22"/>
    </sheetView>
  </sheetViews>
  <sheetFormatPr baseColWidth="10" defaultColWidth="8.83203125" defaultRowHeight="16" x14ac:dyDescent="0.2"/>
  <cols>
    <col min="1" max="1" width="4.33203125" style="1" customWidth="1"/>
    <col min="2" max="2" width="22.33203125" style="1" customWidth="1"/>
    <col min="3" max="4" width="15.6640625" style="1" customWidth="1"/>
    <col min="5" max="5" width="16.1640625" style="1" customWidth="1"/>
    <col min="6" max="6" width="22.5" style="1" customWidth="1"/>
    <col min="7" max="7" width="40.33203125" style="1" customWidth="1"/>
    <col min="8" max="8" width="8.33203125" style="1" customWidth="1"/>
    <col min="9" max="10" width="8.83203125" style="1"/>
    <col min="11" max="13" width="13.5" style="1" bestFit="1" customWidth="1"/>
    <col min="14" max="16384" width="8.83203125" style="1"/>
  </cols>
  <sheetData>
    <row r="5" spans="2:7" ht="21" x14ac:dyDescent="0.25">
      <c r="B5" s="2" t="s">
        <v>56</v>
      </c>
      <c r="C5" s="3" t="s">
        <v>23</v>
      </c>
      <c r="D5" s="61"/>
      <c r="E5" s="64"/>
      <c r="G5" s="66" t="s">
        <v>76</v>
      </c>
    </row>
    <row r="6" spans="2:7" ht="21" x14ac:dyDescent="0.25">
      <c r="B6" s="2" t="s">
        <v>57</v>
      </c>
      <c r="C6" s="3" t="s">
        <v>186</v>
      </c>
      <c r="D6" s="61"/>
      <c r="E6" s="3"/>
      <c r="G6" s="66" t="s">
        <v>77</v>
      </c>
    </row>
    <row r="7" spans="2:7" ht="21" x14ac:dyDescent="0.25">
      <c r="B7" s="2" t="s">
        <v>58</v>
      </c>
      <c r="C7" s="3" t="s">
        <v>187</v>
      </c>
      <c r="D7" s="61"/>
      <c r="E7" s="3"/>
      <c r="G7" s="69" t="s">
        <v>273</v>
      </c>
    </row>
    <row r="8" spans="2:7" ht="21" x14ac:dyDescent="0.25">
      <c r="B8" s="2" t="s">
        <v>59</v>
      </c>
      <c r="C8" s="3" t="s">
        <v>188</v>
      </c>
      <c r="D8" s="61"/>
      <c r="E8" s="3"/>
      <c r="G8" s="69" t="s">
        <v>269</v>
      </c>
    </row>
    <row r="9" spans="2:7" ht="21" x14ac:dyDescent="0.25">
      <c r="B9" s="2" t="s">
        <v>60</v>
      </c>
      <c r="C9" s="3" t="s">
        <v>189</v>
      </c>
      <c r="D9" s="61"/>
      <c r="E9" s="3"/>
      <c r="G9" s="69" t="s">
        <v>276</v>
      </c>
    </row>
    <row r="10" spans="2:7" ht="21" x14ac:dyDescent="0.25">
      <c r="B10" s="2" t="s">
        <v>75</v>
      </c>
      <c r="C10" s="3" t="s">
        <v>190</v>
      </c>
      <c r="D10" s="61"/>
      <c r="E10" s="3"/>
      <c r="G10" s="66" t="s">
        <v>78</v>
      </c>
    </row>
    <row r="11" spans="2:7" ht="21" x14ac:dyDescent="0.25">
      <c r="B11" s="2" t="s">
        <v>61</v>
      </c>
      <c r="C11" s="3" t="s">
        <v>191</v>
      </c>
      <c r="D11" s="65"/>
      <c r="E11" s="3"/>
      <c r="G11" s="69" t="s">
        <v>270</v>
      </c>
    </row>
    <row r="12" spans="2:7" ht="21" x14ac:dyDescent="0.25">
      <c r="B12" s="2" t="s">
        <v>62</v>
      </c>
      <c r="C12" s="3" t="s">
        <v>154</v>
      </c>
      <c r="D12" s="61"/>
      <c r="E12" s="3"/>
      <c r="G12" s="69" t="s">
        <v>268</v>
      </c>
    </row>
    <row r="13" spans="2:7" ht="21" x14ac:dyDescent="0.25">
      <c r="B13" s="2" t="s">
        <v>63</v>
      </c>
      <c r="C13" s="3" t="s">
        <v>192</v>
      </c>
      <c r="D13" s="61"/>
      <c r="E13" s="3"/>
      <c r="G13" s="66" t="s">
        <v>79</v>
      </c>
    </row>
    <row r="14" spans="2:7" ht="21" x14ac:dyDescent="0.25">
      <c r="B14" s="2" t="s">
        <v>64</v>
      </c>
      <c r="C14" s="3" t="s">
        <v>193</v>
      </c>
      <c r="D14" s="61"/>
      <c r="E14" s="3"/>
      <c r="G14" s="69" t="s">
        <v>277</v>
      </c>
    </row>
    <row r="15" spans="2:7" ht="21" x14ac:dyDescent="0.25">
      <c r="B15" s="2" t="s">
        <v>65</v>
      </c>
      <c r="C15" s="3" t="s">
        <v>194</v>
      </c>
      <c r="D15" s="61"/>
      <c r="E15" s="3"/>
      <c r="G15" s="69" t="s">
        <v>274</v>
      </c>
    </row>
    <row r="16" spans="2:7" ht="21" x14ac:dyDescent="0.25">
      <c r="B16" s="2" t="s">
        <v>66</v>
      </c>
      <c r="C16" s="3" t="s">
        <v>195</v>
      </c>
      <c r="D16" s="61"/>
      <c r="E16" s="3"/>
      <c r="G16" s="66" t="s">
        <v>80</v>
      </c>
    </row>
    <row r="17" spans="2:17" ht="21" x14ac:dyDescent="0.25">
      <c r="B17" s="2" t="s">
        <v>67</v>
      </c>
      <c r="C17" s="3" t="s">
        <v>137</v>
      </c>
      <c r="D17" s="61"/>
      <c r="E17" s="3"/>
      <c r="G17" s="69" t="s">
        <v>267</v>
      </c>
    </row>
    <row r="18" spans="2:17" ht="21" x14ac:dyDescent="0.25">
      <c r="B18" s="2" t="s">
        <v>68</v>
      </c>
      <c r="C18" s="3" t="s">
        <v>196</v>
      </c>
      <c r="D18" s="61"/>
      <c r="E18" s="3"/>
      <c r="G18" s="69" t="s">
        <v>271</v>
      </c>
    </row>
    <row r="19" spans="2:17" ht="21" x14ac:dyDescent="0.25">
      <c r="B19" s="2" t="s">
        <v>70</v>
      </c>
      <c r="C19" s="3" t="s">
        <v>197</v>
      </c>
      <c r="D19" s="61"/>
      <c r="E19" s="3"/>
      <c r="G19" s="69" t="s">
        <v>272</v>
      </c>
    </row>
    <row r="20" spans="2:17" ht="21" x14ac:dyDescent="0.25">
      <c r="B20" s="2" t="s">
        <v>71</v>
      </c>
      <c r="C20" s="3" t="s">
        <v>179</v>
      </c>
      <c r="D20" s="61"/>
      <c r="E20" s="3"/>
      <c r="G20" s="69" t="s">
        <v>275</v>
      </c>
    </row>
    <row r="21" spans="2:17" ht="21" x14ac:dyDescent="0.25">
      <c r="B21" s="2" t="s">
        <v>72</v>
      </c>
      <c r="C21" s="3" t="s">
        <v>198</v>
      </c>
      <c r="D21" s="61"/>
      <c r="E21" s="3"/>
      <c r="G21" s="3" t="s">
        <v>278</v>
      </c>
    </row>
    <row r="22" spans="2:17" ht="21" x14ac:dyDescent="0.25">
      <c r="B22" s="2" t="s">
        <v>73</v>
      </c>
      <c r="C22" s="3" t="s">
        <v>199</v>
      </c>
      <c r="D22" s="61"/>
      <c r="E22" s="3"/>
    </row>
    <row r="23" spans="2:17" s="5" customFormat="1" ht="27" customHeight="1" x14ac:dyDescent="0.25">
      <c r="B23" s="2" t="s">
        <v>74</v>
      </c>
      <c r="C23" s="3" t="s">
        <v>200</v>
      </c>
      <c r="D23" s="61"/>
      <c r="E23" s="3"/>
      <c r="F23" s="3"/>
      <c r="G23" s="4"/>
    </row>
    <row r="24" spans="2:17" s="5" customFormat="1" ht="27" customHeight="1" x14ac:dyDescent="0.25">
      <c r="B24" s="2"/>
      <c r="C24" s="3"/>
      <c r="D24" s="3"/>
      <c r="E24" s="3"/>
      <c r="F24" s="3"/>
      <c r="G24" s="4"/>
    </row>
    <row r="25" spans="2:17" s="5" customFormat="1" ht="13.5" customHeight="1" x14ac:dyDescent="0.25">
      <c r="B25" s="2"/>
      <c r="C25" s="3"/>
      <c r="D25" s="3"/>
      <c r="E25" s="3"/>
      <c r="F25" s="3"/>
      <c r="G25" s="4"/>
    </row>
    <row r="26" spans="2:17" s="5" customFormat="1" ht="21" x14ac:dyDescent="0.25">
      <c r="B26" s="2" t="s">
        <v>19</v>
      </c>
      <c r="C26" s="46">
        <v>20</v>
      </c>
      <c r="D26" s="3"/>
      <c r="E26" s="3"/>
      <c r="F26" s="3"/>
      <c r="G26" s="4"/>
    </row>
    <row r="27" spans="2:17" x14ac:dyDescent="0.2">
      <c r="B27" s="6"/>
    </row>
    <row r="28" spans="2:17" x14ac:dyDescent="0.2">
      <c r="B28" s="7" t="s">
        <v>13</v>
      </c>
      <c r="C28" s="7" t="s">
        <v>50</v>
      </c>
      <c r="D28" s="7" t="s">
        <v>51</v>
      </c>
      <c r="E28" s="47" t="s">
        <v>52</v>
      </c>
      <c r="F28" s="7" t="s">
        <v>53</v>
      </c>
      <c r="G28" s="41" t="s">
        <v>14</v>
      </c>
    </row>
    <row r="29" spans="2:17" ht="19" x14ac:dyDescent="0.25">
      <c r="B29" s="8"/>
      <c r="C29" s="9" t="s">
        <v>0</v>
      </c>
      <c r="D29" s="9" t="s">
        <v>1</v>
      </c>
      <c r="E29" s="9" t="s">
        <v>48</v>
      </c>
      <c r="F29" s="9" t="s">
        <v>25</v>
      </c>
      <c r="G29" s="53" t="s">
        <v>35</v>
      </c>
      <c r="J29" s="5"/>
      <c r="K29" s="5"/>
      <c r="L29" s="5"/>
      <c r="M29" s="5"/>
      <c r="N29" s="5"/>
      <c r="O29" s="5"/>
      <c r="P29" s="5"/>
      <c r="Q29" s="5"/>
    </row>
    <row r="30" spans="2:17" ht="19" x14ac:dyDescent="0.25">
      <c r="B30" s="8"/>
      <c r="C30" s="9" t="s">
        <v>46</v>
      </c>
      <c r="D30" s="9" t="s">
        <v>46</v>
      </c>
      <c r="E30" s="9"/>
      <c r="F30" s="9" t="s">
        <v>47</v>
      </c>
      <c r="G30" s="53" t="s">
        <v>45</v>
      </c>
      <c r="J30" s="5"/>
      <c r="K30" s="5"/>
      <c r="L30" s="5"/>
      <c r="M30" s="5"/>
      <c r="N30" s="5"/>
      <c r="O30" s="5"/>
      <c r="P30" s="5"/>
      <c r="Q30" s="5"/>
    </row>
    <row r="31" spans="2:17" ht="19" x14ac:dyDescent="0.25">
      <c r="B31" s="8"/>
      <c r="C31" s="9"/>
      <c r="D31" s="9"/>
      <c r="E31" s="9"/>
      <c r="F31" s="9"/>
      <c r="G31" s="53" t="s">
        <v>44</v>
      </c>
      <c r="J31" s="5"/>
      <c r="K31" s="5"/>
      <c r="L31" s="5"/>
      <c r="M31" s="5"/>
      <c r="N31" s="5"/>
      <c r="O31" s="5"/>
      <c r="P31" s="5"/>
      <c r="Q31" s="5"/>
    </row>
    <row r="32" spans="2:17" ht="19" x14ac:dyDescent="0.25">
      <c r="B32" s="10"/>
      <c r="C32" s="11"/>
      <c r="D32" s="11"/>
      <c r="E32" s="11"/>
      <c r="F32" s="11"/>
      <c r="G32" s="54" t="s">
        <v>36</v>
      </c>
      <c r="J32" s="5"/>
      <c r="K32" s="5"/>
      <c r="L32" s="5"/>
      <c r="M32" s="5"/>
      <c r="N32" s="5"/>
      <c r="O32" s="5"/>
      <c r="P32" s="5"/>
      <c r="Q32" s="5"/>
    </row>
    <row r="33" spans="2:17" ht="19" x14ac:dyDescent="0.25">
      <c r="B33" s="11" t="s">
        <v>2</v>
      </c>
      <c r="C33" s="58">
        <v>8</v>
      </c>
      <c r="D33" s="58">
        <v>8</v>
      </c>
      <c r="E33" s="58">
        <v>8</v>
      </c>
      <c r="F33" s="58">
        <v>8</v>
      </c>
      <c r="G33" s="55"/>
      <c r="J33" s="5"/>
      <c r="K33" s="5"/>
      <c r="L33" s="5"/>
      <c r="M33" s="5"/>
      <c r="N33" s="5"/>
      <c r="O33" s="5"/>
      <c r="P33" s="5"/>
      <c r="Q33" s="5"/>
    </row>
    <row r="34" spans="2:17" ht="19" x14ac:dyDescent="0.25">
      <c r="B34" s="9" t="s">
        <v>90</v>
      </c>
      <c r="C34" s="59">
        <v>7.5</v>
      </c>
      <c r="D34" s="59">
        <v>8</v>
      </c>
      <c r="E34" s="59">
        <v>8</v>
      </c>
      <c r="F34" s="59">
        <v>8</v>
      </c>
      <c r="G34" s="13"/>
      <c r="J34" s="5"/>
      <c r="K34" s="5"/>
      <c r="L34" s="5"/>
      <c r="M34" s="5"/>
      <c r="N34" s="5"/>
      <c r="O34" s="5"/>
      <c r="P34" s="5"/>
      <c r="Q34" s="5"/>
    </row>
    <row r="35" spans="2:17" ht="19" x14ac:dyDescent="0.25">
      <c r="B35" s="9" t="s">
        <v>4</v>
      </c>
      <c r="C35" s="59">
        <v>8.5</v>
      </c>
      <c r="D35" s="59">
        <v>7</v>
      </c>
      <c r="E35" s="59">
        <v>7.5</v>
      </c>
      <c r="F35" s="59">
        <v>8</v>
      </c>
      <c r="G35" s="13"/>
      <c r="J35" s="5"/>
      <c r="K35" s="5"/>
      <c r="L35" s="5"/>
      <c r="M35" s="5"/>
      <c r="N35" s="5"/>
      <c r="O35" s="5"/>
      <c r="P35" s="5"/>
      <c r="Q35" s="5"/>
    </row>
    <row r="36" spans="2:17" ht="19" x14ac:dyDescent="0.25">
      <c r="B36" s="9" t="s">
        <v>5</v>
      </c>
      <c r="C36" s="59">
        <v>9</v>
      </c>
      <c r="D36" s="59">
        <v>8</v>
      </c>
      <c r="E36" s="59">
        <v>8</v>
      </c>
      <c r="F36" s="59">
        <v>8.5</v>
      </c>
      <c r="G36" s="13"/>
      <c r="J36" s="5"/>
      <c r="K36" s="5"/>
      <c r="L36" s="5"/>
      <c r="M36" s="5"/>
      <c r="N36" s="5"/>
      <c r="O36" s="5"/>
      <c r="P36" s="5"/>
      <c r="Q36" s="5"/>
    </row>
    <row r="37" spans="2:17" ht="19" x14ac:dyDescent="0.25">
      <c r="B37" s="9" t="s">
        <v>6</v>
      </c>
      <c r="C37" s="59">
        <v>9</v>
      </c>
      <c r="D37" s="59">
        <v>8</v>
      </c>
      <c r="E37" s="59">
        <v>9</v>
      </c>
      <c r="F37" s="59">
        <v>9</v>
      </c>
      <c r="G37" s="13"/>
      <c r="J37" s="5"/>
      <c r="K37" s="5"/>
      <c r="L37" s="5"/>
      <c r="M37" s="5"/>
      <c r="N37" s="5"/>
      <c r="O37" s="5"/>
      <c r="P37" s="5"/>
      <c r="Q37" s="5"/>
    </row>
    <row r="38" spans="2:17" ht="19" x14ac:dyDescent="0.25">
      <c r="B38" s="9" t="s">
        <v>7</v>
      </c>
      <c r="C38" s="59">
        <v>10</v>
      </c>
      <c r="D38" s="59">
        <v>10</v>
      </c>
      <c r="E38" s="59">
        <v>8.5</v>
      </c>
      <c r="F38" s="59">
        <v>9</v>
      </c>
      <c r="G38" s="13"/>
      <c r="J38" s="5"/>
      <c r="K38" s="5"/>
      <c r="L38" s="5"/>
      <c r="M38" s="5"/>
      <c r="N38" s="5"/>
      <c r="O38" s="5"/>
      <c r="P38" s="5"/>
      <c r="Q38" s="5"/>
    </row>
    <row r="39" spans="2:17" ht="19" x14ac:dyDescent="0.25">
      <c r="B39" s="9" t="s">
        <v>8</v>
      </c>
      <c r="C39" s="59">
        <v>9</v>
      </c>
      <c r="D39" s="59">
        <v>9.5</v>
      </c>
      <c r="E39" s="59">
        <v>9</v>
      </c>
      <c r="F39" s="59">
        <v>7.5</v>
      </c>
      <c r="G39" s="13"/>
      <c r="J39" s="5"/>
      <c r="K39" s="5"/>
      <c r="L39" s="5"/>
      <c r="M39" s="5"/>
      <c r="N39" s="5"/>
      <c r="O39" s="5"/>
      <c r="P39" s="5"/>
      <c r="Q39" s="5"/>
    </row>
    <row r="40" spans="2:17" ht="19" x14ac:dyDescent="0.25">
      <c r="B40" s="9" t="s">
        <v>9</v>
      </c>
      <c r="C40" s="59">
        <v>8</v>
      </c>
      <c r="D40" s="59">
        <v>9</v>
      </c>
      <c r="E40" s="59">
        <v>8.5</v>
      </c>
      <c r="F40" s="59">
        <v>8.5</v>
      </c>
      <c r="G40" s="13"/>
      <c r="J40" s="5"/>
      <c r="K40" s="5"/>
      <c r="L40" s="5"/>
      <c r="M40" s="5"/>
      <c r="N40" s="5"/>
      <c r="O40" s="5"/>
      <c r="P40" s="5"/>
      <c r="Q40" s="5"/>
    </row>
    <row r="41" spans="2:17" ht="19" x14ac:dyDescent="0.25">
      <c r="B41" s="9" t="s">
        <v>10</v>
      </c>
      <c r="C41" s="59">
        <v>8</v>
      </c>
      <c r="D41" s="59">
        <v>8</v>
      </c>
      <c r="E41" s="59">
        <v>8</v>
      </c>
      <c r="F41" s="59">
        <v>9</v>
      </c>
      <c r="G41" s="13"/>
      <c r="J41" s="5"/>
      <c r="K41" s="5"/>
      <c r="L41" s="5"/>
      <c r="M41" s="5"/>
      <c r="N41" s="5"/>
      <c r="O41" s="5"/>
      <c r="P41" s="5"/>
      <c r="Q41" s="5"/>
    </row>
    <row r="42" spans="2:17" ht="19" x14ac:dyDescent="0.25">
      <c r="B42" s="9" t="s">
        <v>11</v>
      </c>
      <c r="C42" s="59">
        <v>10</v>
      </c>
      <c r="D42" s="59">
        <v>8</v>
      </c>
      <c r="E42" s="59">
        <v>8</v>
      </c>
      <c r="F42" s="59">
        <v>8</v>
      </c>
      <c r="G42" s="13"/>
      <c r="J42" s="5"/>
      <c r="K42" s="5"/>
      <c r="L42" s="5"/>
      <c r="M42" s="5"/>
      <c r="N42" s="5"/>
      <c r="O42" s="5"/>
      <c r="P42" s="5"/>
      <c r="Q42" s="5"/>
    </row>
    <row r="43" spans="2:17" ht="19" x14ac:dyDescent="0.25">
      <c r="B43" s="9" t="s">
        <v>12</v>
      </c>
      <c r="C43" s="59">
        <v>9</v>
      </c>
      <c r="D43" s="59">
        <v>9.5</v>
      </c>
      <c r="E43" s="59">
        <v>9</v>
      </c>
      <c r="F43" s="59">
        <v>9</v>
      </c>
      <c r="G43" s="13"/>
      <c r="J43" s="5"/>
      <c r="K43" s="5"/>
      <c r="L43" s="5"/>
      <c r="M43" s="5"/>
      <c r="N43" s="5"/>
      <c r="O43" s="5"/>
      <c r="P43" s="5"/>
      <c r="Q43" s="5"/>
    </row>
    <row r="44" spans="2:17" ht="19" x14ac:dyDescent="0.25">
      <c r="B44" s="9" t="s">
        <v>26</v>
      </c>
      <c r="C44" s="59">
        <v>9.5</v>
      </c>
      <c r="D44" s="59">
        <v>8</v>
      </c>
      <c r="E44" s="59">
        <v>8</v>
      </c>
      <c r="F44" s="59">
        <v>8.5</v>
      </c>
      <c r="G44" s="13"/>
      <c r="J44" s="5"/>
      <c r="K44" s="5"/>
      <c r="L44" s="5"/>
      <c r="M44" s="5"/>
      <c r="N44" s="5"/>
      <c r="O44" s="5"/>
      <c r="P44" s="5"/>
      <c r="Q44" s="5"/>
    </row>
    <row r="45" spans="2:17" ht="19" x14ac:dyDescent="0.25">
      <c r="B45" s="9" t="s">
        <v>27</v>
      </c>
      <c r="C45" s="59">
        <v>9</v>
      </c>
      <c r="D45" s="59">
        <v>9</v>
      </c>
      <c r="E45" s="59">
        <v>8.5</v>
      </c>
      <c r="F45" s="59">
        <v>8.5</v>
      </c>
      <c r="G45" s="13"/>
      <c r="J45" s="5"/>
      <c r="K45" s="5"/>
      <c r="L45" s="5"/>
      <c r="M45" s="5"/>
      <c r="N45" s="5"/>
      <c r="O45" s="5"/>
      <c r="P45" s="5"/>
      <c r="Q45" s="5"/>
    </row>
    <row r="46" spans="2:17" ht="19" x14ac:dyDescent="0.25">
      <c r="B46" s="9" t="s">
        <v>28</v>
      </c>
      <c r="C46" s="59">
        <v>8.5</v>
      </c>
      <c r="D46" s="59">
        <v>7</v>
      </c>
      <c r="E46" s="59">
        <v>7</v>
      </c>
      <c r="F46" s="59">
        <v>7</v>
      </c>
      <c r="G46" s="13"/>
      <c r="J46" s="5"/>
      <c r="K46" s="5"/>
      <c r="L46" s="5"/>
      <c r="M46" s="5"/>
      <c r="N46" s="5"/>
      <c r="O46" s="5"/>
      <c r="P46" s="5"/>
      <c r="Q46" s="5"/>
    </row>
    <row r="47" spans="2:17" ht="19" x14ac:dyDescent="0.25">
      <c r="B47" s="9" t="s">
        <v>29</v>
      </c>
      <c r="C47" s="59">
        <v>7</v>
      </c>
      <c r="D47" s="59">
        <v>5</v>
      </c>
      <c r="E47" s="59">
        <v>5</v>
      </c>
      <c r="F47" s="59">
        <v>7.5</v>
      </c>
      <c r="G47" s="13"/>
      <c r="J47" s="5"/>
      <c r="K47" s="5"/>
      <c r="L47" s="5"/>
      <c r="M47" s="5"/>
      <c r="N47" s="5"/>
      <c r="O47" s="5"/>
      <c r="P47" s="5"/>
      <c r="Q47" s="5"/>
    </row>
    <row r="48" spans="2:17" ht="19" x14ac:dyDescent="0.25">
      <c r="B48" s="9" t="s">
        <v>37</v>
      </c>
      <c r="C48" s="59">
        <v>8.5</v>
      </c>
      <c r="D48" s="59">
        <v>7.5</v>
      </c>
      <c r="E48" s="59">
        <v>7</v>
      </c>
      <c r="F48" s="59">
        <v>7</v>
      </c>
      <c r="G48" s="16"/>
      <c r="J48" s="5"/>
      <c r="K48" s="5"/>
      <c r="L48" s="5"/>
      <c r="M48" s="5"/>
      <c r="N48" s="5"/>
      <c r="O48" s="5"/>
      <c r="P48" s="5"/>
      <c r="Q48" s="5"/>
    </row>
    <row r="49" spans="2:17" ht="19" x14ac:dyDescent="0.25">
      <c r="B49" s="9" t="s">
        <v>38</v>
      </c>
      <c r="C49" s="59">
        <v>9</v>
      </c>
      <c r="D49" s="59">
        <v>6</v>
      </c>
      <c r="E49" s="59">
        <v>8</v>
      </c>
      <c r="F49" s="59">
        <v>7</v>
      </c>
      <c r="G49" s="16"/>
      <c r="J49" s="5"/>
      <c r="K49" s="5"/>
      <c r="L49" s="5"/>
      <c r="M49" s="5"/>
      <c r="N49" s="5"/>
      <c r="O49" s="5"/>
      <c r="P49" s="5"/>
      <c r="Q49" s="5"/>
    </row>
    <row r="50" spans="2:17" ht="19" x14ac:dyDescent="0.25">
      <c r="B50" s="9" t="s">
        <v>42</v>
      </c>
      <c r="C50" s="59">
        <v>9</v>
      </c>
      <c r="D50" s="59">
        <v>7.5</v>
      </c>
      <c r="E50" s="59">
        <v>8</v>
      </c>
      <c r="F50" s="59">
        <v>9</v>
      </c>
      <c r="G50" s="16"/>
      <c r="J50" s="5"/>
      <c r="K50" s="5"/>
      <c r="L50" s="5"/>
      <c r="M50" s="5"/>
      <c r="N50" s="5"/>
      <c r="O50" s="5"/>
      <c r="P50" s="5"/>
      <c r="Q50" s="5"/>
    </row>
    <row r="51" spans="2:17" ht="19" x14ac:dyDescent="0.25">
      <c r="B51" s="9" t="s">
        <v>43</v>
      </c>
      <c r="C51" s="59">
        <v>9</v>
      </c>
      <c r="D51" s="59">
        <v>8.5</v>
      </c>
      <c r="E51" s="59">
        <v>8.5</v>
      </c>
      <c r="F51" s="59">
        <v>7</v>
      </c>
      <c r="G51" s="16"/>
      <c r="I51" s="17"/>
      <c r="J51" s="5"/>
      <c r="K51" s="5"/>
      <c r="L51" s="5"/>
      <c r="M51" s="5"/>
      <c r="N51" s="5"/>
      <c r="O51" s="5"/>
      <c r="P51" s="5"/>
      <c r="Q51" s="5"/>
    </row>
    <row r="52" spans="2:17" ht="19" x14ac:dyDescent="0.25">
      <c r="B52" s="9" t="s">
        <v>41</v>
      </c>
      <c r="C52" s="59">
        <v>9.5</v>
      </c>
      <c r="D52" s="59">
        <v>9</v>
      </c>
      <c r="E52" s="59">
        <v>9</v>
      </c>
      <c r="F52" s="59">
        <v>8.5</v>
      </c>
      <c r="G52" s="16"/>
      <c r="J52" s="5"/>
      <c r="K52" s="5"/>
      <c r="L52" s="5"/>
      <c r="M52" s="5"/>
      <c r="N52" s="5"/>
      <c r="O52" s="5"/>
      <c r="P52" s="5"/>
      <c r="Q52" s="5"/>
    </row>
    <row r="53" spans="2:17" ht="19" x14ac:dyDescent="0.25">
      <c r="B53" s="9" t="s">
        <v>16</v>
      </c>
      <c r="C53" s="13">
        <f>SUM(C33:C52)</f>
        <v>175</v>
      </c>
      <c r="D53" s="13">
        <f>SUM(D33:D52)</f>
        <v>160.5</v>
      </c>
      <c r="E53" s="13">
        <f>SUM(E33:E52)</f>
        <v>160.5</v>
      </c>
      <c r="F53" s="13">
        <f>SUM(F33:F52)*2</f>
        <v>325</v>
      </c>
      <c r="G53" s="15">
        <f>SUM(C53:F53)/C26</f>
        <v>41.05</v>
      </c>
      <c r="J53" s="5"/>
      <c r="K53" s="5"/>
      <c r="L53" s="5"/>
      <c r="M53" s="5"/>
      <c r="N53" s="5"/>
      <c r="O53" s="5"/>
      <c r="P53" s="5"/>
      <c r="Q53" s="5"/>
    </row>
    <row r="54" spans="2:17" x14ac:dyDescent="0.2">
      <c r="B54" s="14" t="s">
        <v>15</v>
      </c>
      <c r="C54" s="15">
        <f>C53/C26</f>
        <v>8.75</v>
      </c>
      <c r="D54" s="15">
        <f>D53/C26</f>
        <v>8.0250000000000004</v>
      </c>
      <c r="E54" s="15">
        <f>E53/C26</f>
        <v>8.0250000000000004</v>
      </c>
      <c r="F54" s="15">
        <f>F53/C26</f>
        <v>16.25</v>
      </c>
      <c r="G54" s="57">
        <f>SUM(C54:F54)</f>
        <v>41.05</v>
      </c>
    </row>
    <row r="56" spans="2:17" x14ac:dyDescent="0.2">
      <c r="B56" s="67"/>
      <c r="C56" s="67"/>
      <c r="D56" s="67"/>
      <c r="E56" s="67"/>
      <c r="F56" s="67"/>
      <c r="G56" s="67"/>
    </row>
    <row r="57" spans="2:17" x14ac:dyDescent="0.2">
      <c r="B57" s="67"/>
      <c r="C57" s="67"/>
      <c r="D57" s="67"/>
      <c r="E57" s="67"/>
      <c r="F57" s="67"/>
      <c r="G57" s="67"/>
    </row>
    <row r="58" spans="2:17" ht="21" x14ac:dyDescent="0.25">
      <c r="B58" s="66"/>
      <c r="C58" s="66"/>
      <c r="D58" s="67"/>
      <c r="E58" s="67"/>
      <c r="F58" s="67"/>
    </row>
    <row r="59" spans="2:17" ht="21" x14ac:dyDescent="0.25">
      <c r="B59" s="66"/>
      <c r="C59" s="68"/>
      <c r="D59" s="69"/>
      <c r="E59" s="69"/>
      <c r="F59" s="69"/>
    </row>
    <row r="60" spans="2:17" ht="21" x14ac:dyDescent="0.25">
      <c r="B60" s="66"/>
      <c r="C60" s="69"/>
      <c r="D60" s="69"/>
      <c r="E60" s="69"/>
      <c r="F60" s="69"/>
    </row>
    <row r="61" spans="2:17" ht="21" x14ac:dyDescent="0.25">
      <c r="B61" s="66"/>
      <c r="C61" s="68"/>
      <c r="D61" s="69"/>
      <c r="E61" s="69"/>
      <c r="F61" s="69"/>
    </row>
    <row r="62" spans="2:17" ht="21" x14ac:dyDescent="0.25">
      <c r="B62" s="66"/>
      <c r="C62" s="69"/>
      <c r="D62" s="69"/>
      <c r="E62" s="69"/>
      <c r="F62" s="69"/>
    </row>
    <row r="63" spans="2:17" ht="21" x14ac:dyDescent="0.25">
      <c r="B63" s="66"/>
      <c r="C63" s="69"/>
      <c r="D63" s="69"/>
      <c r="E63" s="69"/>
      <c r="F63" s="69"/>
    </row>
    <row r="64" spans="2:17" ht="21" x14ac:dyDescent="0.25">
      <c r="B64" s="66"/>
      <c r="C64" s="69"/>
      <c r="D64" s="69"/>
      <c r="E64" s="69"/>
      <c r="F64" s="69"/>
    </row>
    <row r="65" spans="2:7" ht="21" x14ac:dyDescent="0.25">
      <c r="B65" s="66"/>
      <c r="C65" s="69"/>
      <c r="D65" s="69"/>
      <c r="E65" s="69"/>
      <c r="F65" s="69"/>
    </row>
    <row r="66" spans="2:7" ht="21" x14ac:dyDescent="0.25">
      <c r="B66" s="66"/>
      <c r="C66" s="69"/>
      <c r="D66" s="69"/>
      <c r="E66" s="69"/>
      <c r="F66" s="69"/>
    </row>
    <row r="67" spans="2:7" ht="21" x14ac:dyDescent="0.25">
      <c r="B67" s="66"/>
      <c r="C67" s="69"/>
      <c r="D67" s="69"/>
      <c r="E67" s="69"/>
      <c r="F67" s="69"/>
    </row>
    <row r="68" spans="2:7" ht="21" x14ac:dyDescent="0.25">
      <c r="B68" s="66"/>
      <c r="C68" s="69"/>
      <c r="D68" s="69"/>
      <c r="E68" s="69"/>
      <c r="F68" s="69"/>
    </row>
    <row r="69" spans="2:7" ht="21" x14ac:dyDescent="0.25">
      <c r="B69" s="66"/>
      <c r="C69" s="69"/>
      <c r="D69" s="69"/>
      <c r="E69" s="69"/>
      <c r="F69" s="69"/>
    </row>
    <row r="70" spans="2:7" ht="21" x14ac:dyDescent="0.25">
      <c r="B70" s="66"/>
      <c r="C70" s="69"/>
      <c r="D70" s="69"/>
      <c r="E70" s="69"/>
      <c r="F70" s="69"/>
    </row>
    <row r="71" spans="2:7" ht="21" x14ac:dyDescent="0.25">
      <c r="B71" s="66"/>
      <c r="C71" s="69"/>
      <c r="D71" s="69"/>
      <c r="E71" s="69"/>
      <c r="F71" s="69"/>
    </row>
    <row r="72" spans="2:7" ht="21" x14ac:dyDescent="0.25">
      <c r="B72" s="66"/>
      <c r="C72" s="69"/>
      <c r="D72" s="69"/>
      <c r="E72" s="69"/>
      <c r="F72" s="69"/>
    </row>
    <row r="73" spans="2:7" ht="21" x14ac:dyDescent="0.25">
      <c r="B73" s="69"/>
      <c r="C73" s="69"/>
      <c r="D73" s="69"/>
      <c r="E73" s="69"/>
      <c r="F73" s="69"/>
    </row>
    <row r="74" spans="2:7" ht="18.5" customHeight="1" x14ac:dyDescent="0.25">
      <c r="B74" s="69"/>
      <c r="C74" s="69"/>
      <c r="D74" s="69"/>
      <c r="E74" s="69"/>
      <c r="F74" s="69"/>
      <c r="G74" s="69"/>
    </row>
    <row r="75" spans="2:7" ht="18.5" customHeight="1" x14ac:dyDescent="0.2"/>
    <row r="85" spans="2:7" x14ac:dyDescent="0.2">
      <c r="B85" s="4"/>
      <c r="C85" s="23"/>
      <c r="D85" s="23"/>
      <c r="E85" s="23"/>
      <c r="F85" s="23"/>
      <c r="G85" s="4"/>
    </row>
    <row r="86" spans="2:7" x14ac:dyDescent="0.2">
      <c r="B86" s="4"/>
      <c r="C86" s="23"/>
      <c r="D86" s="23"/>
      <c r="E86" s="23"/>
      <c r="F86" s="23"/>
      <c r="G86" s="4"/>
    </row>
    <row r="87" spans="2:7" x14ac:dyDescent="0.2">
      <c r="B87" s="4"/>
      <c r="C87" s="4"/>
      <c r="D87" s="4"/>
      <c r="E87" s="4"/>
      <c r="F87" s="4"/>
      <c r="G87" s="4"/>
    </row>
    <row r="88" spans="2:7" x14ac:dyDescent="0.2">
      <c r="B88" s="4"/>
      <c r="C88" s="4"/>
      <c r="D88" s="4"/>
      <c r="E88" s="4"/>
      <c r="F88" s="4"/>
      <c r="G88" s="4"/>
    </row>
    <row r="89" spans="2:7" x14ac:dyDescent="0.2">
      <c r="B89" s="4"/>
      <c r="C89" s="22"/>
      <c r="D89" s="22"/>
      <c r="E89" s="22"/>
      <c r="F89" s="22"/>
      <c r="G89" s="22"/>
    </row>
    <row r="90" spans="2:7" x14ac:dyDescent="0.2">
      <c r="B90" s="4"/>
      <c r="C90" s="4"/>
      <c r="D90" s="4"/>
      <c r="E90" s="4"/>
      <c r="F90" s="4"/>
      <c r="G90" s="4"/>
    </row>
    <row r="91" spans="2:7" ht="23.5" customHeight="1" x14ac:dyDescent="0.2">
      <c r="B91" s="17"/>
      <c r="C91" s="17"/>
      <c r="D91" s="17"/>
      <c r="E91" s="17"/>
      <c r="F91" s="17"/>
      <c r="G91" s="17"/>
    </row>
    <row r="92" spans="2:7" ht="23.5" customHeight="1" x14ac:dyDescent="0.2">
      <c r="B92" s="17"/>
      <c r="C92" s="17"/>
      <c r="D92" s="17"/>
      <c r="E92" s="17"/>
      <c r="F92" s="17"/>
      <c r="G92" s="17"/>
    </row>
    <row r="93" spans="2:7" ht="33.5" customHeight="1" x14ac:dyDescent="0.2">
      <c r="B93" s="17"/>
      <c r="C93" s="17"/>
      <c r="D93" s="17"/>
      <c r="E93" s="17"/>
      <c r="F93" s="17"/>
      <c r="G93" s="17"/>
    </row>
    <row r="94" spans="2:7" x14ac:dyDescent="0.2">
      <c r="B94" s="6"/>
      <c r="C94" s="4"/>
      <c r="D94" s="4"/>
      <c r="E94" s="4"/>
      <c r="F94" s="4"/>
      <c r="G94" s="4"/>
    </row>
    <row r="95" spans="2:7" x14ac:dyDescent="0.2">
      <c r="B95" s="4"/>
      <c r="C95" s="4"/>
      <c r="D95" s="4"/>
      <c r="E95" s="4"/>
      <c r="F95" s="4"/>
      <c r="G95" s="4"/>
    </row>
    <row r="96" spans="2:7" x14ac:dyDescent="0.2">
      <c r="B96" s="4"/>
      <c r="C96" s="4"/>
      <c r="D96" s="4"/>
      <c r="E96" s="4"/>
      <c r="F96" s="4"/>
      <c r="G96" s="4"/>
    </row>
    <row r="97" spans="2:7" x14ac:dyDescent="0.2">
      <c r="B97" s="4"/>
      <c r="C97" s="24"/>
      <c r="D97" s="24"/>
      <c r="E97" s="24"/>
      <c r="F97" s="24"/>
      <c r="G97" s="4"/>
    </row>
    <row r="98" spans="2:7" x14ac:dyDescent="0.2">
      <c r="B98" s="4"/>
      <c r="C98" s="4"/>
      <c r="D98" s="4"/>
      <c r="E98" s="4"/>
      <c r="F98" s="4"/>
      <c r="G98" s="4"/>
    </row>
    <row r="99" spans="2:7" x14ac:dyDescent="0.2">
      <c r="B99" s="4"/>
      <c r="C99" s="4"/>
      <c r="D99" s="4"/>
      <c r="E99" s="4"/>
      <c r="F99" s="4"/>
      <c r="G99" s="4"/>
    </row>
    <row r="100" spans="2:7" x14ac:dyDescent="0.2">
      <c r="B100" s="4"/>
      <c r="C100" s="4"/>
      <c r="D100" s="4"/>
      <c r="E100" s="4"/>
      <c r="F100" s="4"/>
      <c r="G100" s="4"/>
    </row>
    <row r="101" spans="2:7" x14ac:dyDescent="0.2">
      <c r="B101" s="4"/>
      <c r="C101" s="24"/>
      <c r="D101" s="24"/>
      <c r="E101" s="24"/>
      <c r="F101" s="24"/>
      <c r="G101" s="4"/>
    </row>
    <row r="102" spans="2:7" x14ac:dyDescent="0.2">
      <c r="B102" s="4"/>
      <c r="C102" s="24"/>
      <c r="D102" s="24"/>
      <c r="E102" s="24"/>
      <c r="F102" s="24"/>
      <c r="G102" s="4"/>
    </row>
    <row r="103" spans="2:7" x14ac:dyDescent="0.2">
      <c r="B103" s="4"/>
      <c r="C103" s="4"/>
      <c r="D103" s="4"/>
      <c r="E103" s="4"/>
      <c r="F103" s="4"/>
      <c r="G103" s="4"/>
    </row>
    <row r="104" spans="2:7" x14ac:dyDescent="0.2">
      <c r="B104" s="4"/>
      <c r="C104" s="4"/>
      <c r="D104" s="4"/>
      <c r="E104" s="4"/>
      <c r="F104" s="4"/>
      <c r="G104" s="4"/>
    </row>
    <row r="105" spans="2:7" x14ac:dyDescent="0.2">
      <c r="B105" s="4"/>
      <c r="C105" s="4"/>
      <c r="D105" s="4"/>
      <c r="E105" s="4"/>
      <c r="F105" s="4"/>
      <c r="G105" s="4"/>
    </row>
    <row r="106" spans="2:7" x14ac:dyDescent="0.2">
      <c r="B106" s="4"/>
      <c r="C106" s="4"/>
      <c r="D106" s="4"/>
      <c r="E106" s="4"/>
      <c r="F106" s="4"/>
      <c r="G106" s="4"/>
    </row>
    <row r="107" spans="2:7" x14ac:dyDescent="0.2">
      <c r="B107" s="4"/>
      <c r="C107" s="22"/>
      <c r="D107" s="22"/>
      <c r="E107" s="22"/>
      <c r="F107" s="22"/>
      <c r="G107" s="22"/>
    </row>
    <row r="108" spans="2:7" x14ac:dyDescent="0.2">
      <c r="B108" s="4"/>
      <c r="C108" s="4"/>
      <c r="D108" s="4"/>
      <c r="E108" s="4"/>
      <c r="F108" s="4"/>
      <c r="G108" s="4"/>
    </row>
    <row r="109" spans="2:7" x14ac:dyDescent="0.2">
      <c r="B109" s="4"/>
      <c r="C109" s="4"/>
      <c r="D109" s="4"/>
      <c r="E109" s="4"/>
      <c r="F109" s="4"/>
      <c r="G109" s="4"/>
    </row>
    <row r="110" spans="2:7" x14ac:dyDescent="0.2">
      <c r="B110" s="4"/>
      <c r="C110" s="4"/>
      <c r="D110" s="4"/>
      <c r="E110" s="4"/>
      <c r="F110" s="4"/>
      <c r="G110" s="4"/>
    </row>
    <row r="111" spans="2:7" x14ac:dyDescent="0.2">
      <c r="B111" s="6"/>
      <c r="C111" s="4"/>
      <c r="D111" s="4"/>
      <c r="E111" s="4"/>
      <c r="F111" s="4"/>
      <c r="G111" s="4"/>
    </row>
    <row r="112" spans="2:7" x14ac:dyDescent="0.2">
      <c r="B112" s="4"/>
      <c r="C112" s="4"/>
      <c r="D112" s="4"/>
      <c r="E112" s="4"/>
      <c r="F112" s="4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4"/>
      <c r="E114" s="4"/>
      <c r="F114" s="4"/>
      <c r="G114" s="4"/>
    </row>
    <row r="115" spans="2:7" x14ac:dyDescent="0.2">
      <c r="B115" s="4"/>
      <c r="C115" s="4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4"/>
      <c r="D117" s="4"/>
      <c r="E117" s="4"/>
      <c r="F117" s="4"/>
      <c r="G117" s="4"/>
    </row>
    <row r="118" spans="2:7" x14ac:dyDescent="0.2">
      <c r="B118" s="4"/>
      <c r="C118" s="24"/>
      <c r="D118" s="24"/>
      <c r="E118" s="24"/>
      <c r="F118" s="24"/>
      <c r="G118" s="4"/>
    </row>
    <row r="119" spans="2:7" x14ac:dyDescent="0.2">
      <c r="B119" s="4"/>
      <c r="C119" s="24"/>
      <c r="D119" s="24"/>
      <c r="E119" s="24"/>
      <c r="F119" s="24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  <row r="122" spans="2:7" x14ac:dyDescent="0.2">
      <c r="B122" s="4"/>
      <c r="C122" s="4"/>
      <c r="D122" s="4"/>
      <c r="E122" s="4"/>
      <c r="F122" s="4"/>
      <c r="G122" s="4"/>
    </row>
    <row r="123" spans="2:7" x14ac:dyDescent="0.2">
      <c r="B123" s="4"/>
      <c r="C123" s="4"/>
      <c r="D123" s="4"/>
      <c r="E123" s="4"/>
      <c r="F123" s="4"/>
      <c r="G123" s="4"/>
    </row>
    <row r="124" spans="2:7" x14ac:dyDescent="0.2">
      <c r="B124" s="4"/>
      <c r="C124" s="22"/>
      <c r="D124" s="4"/>
      <c r="E124" s="22"/>
      <c r="F124" s="22"/>
      <c r="G124" s="4"/>
    </row>
    <row r="125" spans="2:7" x14ac:dyDescent="0.2">
      <c r="B125" s="4"/>
      <c r="C125" s="4"/>
      <c r="D125" s="4"/>
      <c r="E125" s="4"/>
      <c r="F125" s="4"/>
      <c r="G125" s="4"/>
    </row>
    <row r="126" spans="2:7" x14ac:dyDescent="0.2">
      <c r="B126" s="4"/>
      <c r="C126" s="4"/>
      <c r="D126" s="4"/>
      <c r="E126" s="4"/>
      <c r="F126" s="4"/>
      <c r="G126" s="4"/>
    </row>
    <row r="127" spans="2:7" x14ac:dyDescent="0.2">
      <c r="B127" s="4"/>
      <c r="C127" s="4"/>
      <c r="D127" s="4"/>
      <c r="E127" s="4"/>
      <c r="F127" s="4"/>
      <c r="G127" s="4"/>
    </row>
    <row r="128" spans="2:7" x14ac:dyDescent="0.2">
      <c r="B128" s="4"/>
      <c r="C128" s="4"/>
      <c r="D128" s="4"/>
      <c r="E128" s="4"/>
      <c r="F128" s="4"/>
      <c r="G128" s="4"/>
    </row>
  </sheetData>
  <conditionalFormatting sqref="C33">
    <cfRule type="cellIs" dxfId="77" priority="13" operator="greaterThan">
      <formula>10</formula>
    </cfRule>
  </conditionalFormatting>
  <conditionalFormatting sqref="C33:F52">
    <cfRule type="cellIs" dxfId="76" priority="7" operator="lessThan">
      <formula>1</formula>
    </cfRule>
    <cfRule type="cellIs" dxfId="75" priority="10" operator="lessThan">
      <formula>1</formula>
    </cfRule>
    <cfRule type="cellIs" dxfId="74" priority="11" operator="lessThan">
      <formula>1</formula>
    </cfRule>
    <cfRule type="cellIs" dxfId="73" priority="12" operator="greaterThan">
      <formula>10</formula>
    </cfRule>
  </conditionalFormatting>
  <conditionalFormatting sqref="C26">
    <cfRule type="cellIs" dxfId="72" priority="8" operator="lessThan">
      <formula>1</formula>
    </cfRule>
    <cfRule type="cellIs" dxfId="71" priority="9" operator="lessThan">
      <formula>1</formula>
    </cfRule>
  </conditionalFormatting>
  <conditionalFormatting sqref="G29">
    <cfRule type="cellIs" dxfId="70" priority="5" operator="lessThan">
      <formula>1</formula>
    </cfRule>
    <cfRule type="cellIs" dxfId="69" priority="6" operator="lessThan">
      <formula>1</formula>
    </cfRule>
  </conditionalFormatting>
  <conditionalFormatting sqref="G30">
    <cfRule type="cellIs" dxfId="68" priority="3" operator="lessThan">
      <formula>1</formula>
    </cfRule>
    <cfRule type="cellIs" dxfId="67" priority="4" operator="lessThan">
      <formula>1</formula>
    </cfRule>
  </conditionalFormatting>
  <conditionalFormatting sqref="G31">
    <cfRule type="cellIs" dxfId="66" priority="1" operator="lessThan">
      <formula>1</formula>
    </cfRule>
    <cfRule type="cellIs" dxfId="65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Totalt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  <Company>LRF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Auni Hamberg</dc:creator>
  <cp:lastModifiedBy>Microsoft Office User</cp:lastModifiedBy>
  <cp:lastPrinted>2021-05-23T20:15:20Z</cp:lastPrinted>
  <dcterms:created xsi:type="dcterms:W3CDTF">2013-10-19T12:51:31Z</dcterms:created>
  <dcterms:modified xsi:type="dcterms:W3CDTF">2022-11-30T19:09:40Z</dcterms:modified>
</cp:coreProperties>
</file>