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lotta\Documents\Exceptionell Råvara\Hemsida\Resultatprotokoll\2020\"/>
    </mc:Choice>
  </mc:AlternateContent>
  <xr:revisionPtr revIDLastSave="0" documentId="8_{2E53657A-28F8-4731-AFCF-FEA052794811}" xr6:coauthVersionLast="47" xr6:coauthVersionMax="47" xr10:uidLastSave="{00000000-0000-0000-0000-000000000000}"/>
  <bookViews>
    <workbookView xWindow="-110" yWindow="-110" windowWidth="22780" windowHeight="14660" tabRatio="763" activeTab="7" xr2:uid="{00000000-000D-0000-FFFF-FFFF00000000}"/>
  </bookViews>
  <sheets>
    <sheet name="Totalt" sheetId="11" r:id="rId1"/>
    <sheet name="Referens" sheetId="40" r:id="rId2"/>
    <sheet name="Ramneå" sheetId="48" r:id="rId3"/>
    <sheet name="Referens2" sheetId="49" r:id="rId4"/>
    <sheet name="Alviksgården" sheetId="46" r:id="rId5"/>
    <sheet name="Referens3" sheetId="45" r:id="rId6"/>
    <sheet name="Lundgrens" sheetId="44" r:id="rId7"/>
    <sheet name="Vangede" sheetId="35" r:id="rId8"/>
    <sheet name="Referens4" sheetId="36" r:id="rId9"/>
    <sheet name="Hällagård" sheetId="37" r:id="rId10"/>
    <sheet name="Hällagård2" sheetId="38" r:id="rId1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0" i="49" l="1"/>
  <c r="F51" i="49"/>
  <c r="F15" i="11"/>
  <c r="E50" i="49"/>
  <c r="E51" i="49"/>
  <c r="E15" i="11"/>
  <c r="D50" i="49"/>
  <c r="D51" i="49"/>
  <c r="D15" i="11"/>
  <c r="C50" i="49"/>
  <c r="C51" i="49"/>
  <c r="C15" i="11"/>
  <c r="N48" i="49"/>
  <c r="M48" i="49"/>
  <c r="L48" i="49"/>
  <c r="K48" i="49"/>
  <c r="N47" i="49"/>
  <c r="M47" i="49"/>
  <c r="L47" i="49"/>
  <c r="K47" i="49"/>
  <c r="N46" i="49"/>
  <c r="M46" i="49"/>
  <c r="L46" i="49"/>
  <c r="K46" i="49"/>
  <c r="N45" i="49"/>
  <c r="M45" i="49"/>
  <c r="L45" i="49"/>
  <c r="K45" i="49"/>
  <c r="N44" i="49"/>
  <c r="M44" i="49"/>
  <c r="L44" i="49"/>
  <c r="K44" i="49"/>
  <c r="N43" i="49"/>
  <c r="M43" i="49"/>
  <c r="L43" i="49"/>
  <c r="K43" i="49"/>
  <c r="N42" i="49"/>
  <c r="M42" i="49"/>
  <c r="L42" i="49"/>
  <c r="K42" i="49"/>
  <c r="N41" i="49"/>
  <c r="M41" i="49"/>
  <c r="L41" i="49"/>
  <c r="K41" i="49"/>
  <c r="N40" i="49"/>
  <c r="M40" i="49"/>
  <c r="L40" i="49"/>
  <c r="K40" i="49"/>
  <c r="N39" i="49"/>
  <c r="M39" i="49"/>
  <c r="L39" i="49"/>
  <c r="K39" i="49"/>
  <c r="N38" i="49"/>
  <c r="M38" i="49"/>
  <c r="L38" i="49"/>
  <c r="K38" i="49"/>
  <c r="N37" i="49"/>
  <c r="M37" i="49"/>
  <c r="L37" i="49"/>
  <c r="K37" i="49"/>
  <c r="N36" i="49"/>
  <c r="M36" i="49"/>
  <c r="L36" i="49"/>
  <c r="K36" i="49"/>
  <c r="N35" i="49"/>
  <c r="M35" i="49"/>
  <c r="L35" i="49"/>
  <c r="K35" i="49"/>
  <c r="N34" i="49"/>
  <c r="M34" i="49"/>
  <c r="L34" i="49"/>
  <c r="K34" i="49"/>
  <c r="N33" i="49"/>
  <c r="M33" i="49"/>
  <c r="L33" i="49"/>
  <c r="K33" i="49"/>
  <c r="N32" i="49"/>
  <c r="M32" i="49"/>
  <c r="L32" i="49"/>
  <c r="K32" i="49"/>
  <c r="N31" i="49"/>
  <c r="M31" i="49"/>
  <c r="L31" i="49"/>
  <c r="K31" i="49"/>
  <c r="N30" i="49"/>
  <c r="M30" i="49"/>
  <c r="L30" i="49"/>
  <c r="K30" i="49"/>
  <c r="N29" i="49"/>
  <c r="M29" i="49"/>
  <c r="L29" i="49"/>
  <c r="K29" i="49"/>
  <c r="N28" i="49"/>
  <c r="M28" i="49"/>
  <c r="L28" i="49"/>
  <c r="K28" i="49"/>
  <c r="N27" i="49"/>
  <c r="M27" i="49"/>
  <c r="L27" i="49"/>
  <c r="K27" i="49"/>
  <c r="N26" i="49"/>
  <c r="M26" i="49"/>
  <c r="L26" i="49"/>
  <c r="K26" i="49"/>
  <c r="N25" i="49"/>
  <c r="M25" i="49"/>
  <c r="L25" i="49"/>
  <c r="K25" i="49"/>
  <c r="N24" i="49"/>
  <c r="M24" i="49"/>
  <c r="L24" i="49"/>
  <c r="K24" i="49"/>
  <c r="J24" i="49"/>
  <c r="N23" i="49"/>
  <c r="M23" i="49"/>
  <c r="L23" i="49"/>
  <c r="K23" i="49"/>
  <c r="J23" i="49"/>
  <c r="N22" i="49"/>
  <c r="M22" i="49"/>
  <c r="L22" i="49"/>
  <c r="K22" i="49"/>
  <c r="J22" i="49"/>
  <c r="N21" i="49"/>
  <c r="M21" i="49"/>
  <c r="L21" i="49"/>
  <c r="K21" i="49"/>
  <c r="J21" i="49"/>
  <c r="N20" i="49"/>
  <c r="M20" i="49"/>
  <c r="L20" i="49"/>
  <c r="K20" i="49"/>
  <c r="J20" i="49"/>
  <c r="N19" i="49"/>
  <c r="M19" i="49"/>
  <c r="L19" i="49"/>
  <c r="K19" i="49"/>
  <c r="J19" i="49"/>
  <c r="N18" i="49"/>
  <c r="M18" i="49"/>
  <c r="L18" i="49"/>
  <c r="K18" i="49"/>
  <c r="J18" i="49"/>
  <c r="N17" i="49"/>
  <c r="M17" i="49"/>
  <c r="L17" i="49"/>
  <c r="K17" i="49"/>
  <c r="J17" i="49"/>
  <c r="N16" i="49"/>
  <c r="M16" i="49"/>
  <c r="L16" i="49"/>
  <c r="K16" i="49"/>
  <c r="J16" i="49"/>
  <c r="N15" i="49"/>
  <c r="M15" i="49"/>
  <c r="L15" i="49"/>
  <c r="K15" i="49"/>
  <c r="J15" i="49"/>
  <c r="N14" i="49"/>
  <c r="M14" i="49"/>
  <c r="L14" i="49"/>
  <c r="K14" i="49"/>
  <c r="J14" i="49"/>
  <c r="F50" i="48"/>
  <c r="F51" i="48"/>
  <c r="F14" i="11"/>
  <c r="F33" i="11"/>
  <c r="E50" i="48"/>
  <c r="E51" i="48"/>
  <c r="E14" i="11"/>
  <c r="D50" i="48"/>
  <c r="D51" i="48"/>
  <c r="D14" i="11"/>
  <c r="C50" i="48"/>
  <c r="C51" i="48"/>
  <c r="C14" i="11"/>
  <c r="N48" i="48"/>
  <c r="M48" i="48"/>
  <c r="L48" i="48"/>
  <c r="K48" i="48"/>
  <c r="N47" i="48"/>
  <c r="M47" i="48"/>
  <c r="L47" i="48"/>
  <c r="K47" i="48"/>
  <c r="N46" i="48"/>
  <c r="M46" i="48"/>
  <c r="L46" i="48"/>
  <c r="K46" i="48"/>
  <c r="N45" i="48"/>
  <c r="M45" i="48"/>
  <c r="L45" i="48"/>
  <c r="K45" i="48"/>
  <c r="N44" i="48"/>
  <c r="M44" i="48"/>
  <c r="L44" i="48"/>
  <c r="K44" i="48"/>
  <c r="N43" i="48"/>
  <c r="M43" i="48"/>
  <c r="L43" i="48"/>
  <c r="K43" i="48"/>
  <c r="N42" i="48"/>
  <c r="M42" i="48"/>
  <c r="L42" i="48"/>
  <c r="K42" i="48"/>
  <c r="N41" i="48"/>
  <c r="M41" i="48"/>
  <c r="L41" i="48"/>
  <c r="K41" i="48"/>
  <c r="N40" i="48"/>
  <c r="M40" i="48"/>
  <c r="L40" i="48"/>
  <c r="K40" i="48"/>
  <c r="N39" i="48"/>
  <c r="M39" i="48"/>
  <c r="L39" i="48"/>
  <c r="K39" i="48"/>
  <c r="N38" i="48"/>
  <c r="M38" i="48"/>
  <c r="L38" i="48"/>
  <c r="K38" i="48"/>
  <c r="N37" i="48"/>
  <c r="M37" i="48"/>
  <c r="L37" i="48"/>
  <c r="K37" i="48"/>
  <c r="N36" i="48"/>
  <c r="M36" i="48"/>
  <c r="L36" i="48"/>
  <c r="K36" i="48"/>
  <c r="N35" i="48"/>
  <c r="M35" i="48"/>
  <c r="L35" i="48"/>
  <c r="K35" i="48"/>
  <c r="N34" i="48"/>
  <c r="M34" i="48"/>
  <c r="L34" i="48"/>
  <c r="K34" i="48"/>
  <c r="N33" i="48"/>
  <c r="M33" i="48"/>
  <c r="L33" i="48"/>
  <c r="K33" i="48"/>
  <c r="N32" i="48"/>
  <c r="M32" i="48"/>
  <c r="L32" i="48"/>
  <c r="K32" i="48"/>
  <c r="N31" i="48"/>
  <c r="M31" i="48"/>
  <c r="L31" i="48"/>
  <c r="K31" i="48"/>
  <c r="N30" i="48"/>
  <c r="M30" i="48"/>
  <c r="L30" i="48"/>
  <c r="K30" i="48"/>
  <c r="N29" i="48"/>
  <c r="M29" i="48"/>
  <c r="L29" i="48"/>
  <c r="K29" i="48"/>
  <c r="N28" i="48"/>
  <c r="M28" i="48"/>
  <c r="L28" i="48"/>
  <c r="K28" i="48"/>
  <c r="N27" i="48"/>
  <c r="M27" i="48"/>
  <c r="L27" i="48"/>
  <c r="K27" i="48"/>
  <c r="N26" i="48"/>
  <c r="M26" i="48"/>
  <c r="L26" i="48"/>
  <c r="K26" i="48"/>
  <c r="N25" i="48"/>
  <c r="M25" i="48"/>
  <c r="L25" i="48"/>
  <c r="K25" i="48"/>
  <c r="N24" i="48"/>
  <c r="M24" i="48"/>
  <c r="L24" i="48"/>
  <c r="K24" i="48"/>
  <c r="J24" i="48"/>
  <c r="N23" i="48"/>
  <c r="M23" i="48"/>
  <c r="L23" i="48"/>
  <c r="K23" i="48"/>
  <c r="J23" i="48"/>
  <c r="N22" i="48"/>
  <c r="M22" i="48"/>
  <c r="L22" i="48"/>
  <c r="K22" i="48"/>
  <c r="J22" i="48"/>
  <c r="N21" i="48"/>
  <c r="M21" i="48"/>
  <c r="L21" i="48"/>
  <c r="K21" i="48"/>
  <c r="J21" i="48"/>
  <c r="N20" i="48"/>
  <c r="M20" i="48"/>
  <c r="L20" i="48"/>
  <c r="K20" i="48"/>
  <c r="J20" i="48"/>
  <c r="N19" i="48"/>
  <c r="M19" i="48"/>
  <c r="L19" i="48"/>
  <c r="K19" i="48"/>
  <c r="J19" i="48"/>
  <c r="N18" i="48"/>
  <c r="M18" i="48"/>
  <c r="L18" i="48"/>
  <c r="K18" i="48"/>
  <c r="J18" i="48"/>
  <c r="N17" i="48"/>
  <c r="M17" i="48"/>
  <c r="L17" i="48"/>
  <c r="K17" i="48"/>
  <c r="J17" i="48"/>
  <c r="N16" i="48"/>
  <c r="M16" i="48"/>
  <c r="L16" i="48"/>
  <c r="K16" i="48"/>
  <c r="J16" i="48"/>
  <c r="N15" i="48"/>
  <c r="M15" i="48"/>
  <c r="L15" i="48"/>
  <c r="K15" i="48"/>
  <c r="J15" i="48"/>
  <c r="N14" i="48"/>
  <c r="M14" i="48"/>
  <c r="L14" i="48"/>
  <c r="K14" i="48"/>
  <c r="J14" i="48"/>
  <c r="F50" i="46"/>
  <c r="F51" i="46"/>
  <c r="E50" i="46"/>
  <c r="E51" i="46"/>
  <c r="D50" i="46"/>
  <c r="D51" i="46"/>
  <c r="C50" i="46"/>
  <c r="C51" i="46"/>
  <c r="N48" i="46"/>
  <c r="M48" i="46"/>
  <c r="L48" i="46"/>
  <c r="K48" i="46"/>
  <c r="N47" i="46"/>
  <c r="M47" i="46"/>
  <c r="L47" i="46"/>
  <c r="K47" i="46"/>
  <c r="N46" i="46"/>
  <c r="M46" i="46"/>
  <c r="L46" i="46"/>
  <c r="K46" i="46"/>
  <c r="N45" i="46"/>
  <c r="M45" i="46"/>
  <c r="L45" i="46"/>
  <c r="K45" i="46"/>
  <c r="N44" i="46"/>
  <c r="M44" i="46"/>
  <c r="L44" i="46"/>
  <c r="K44" i="46"/>
  <c r="N43" i="46"/>
  <c r="M43" i="46"/>
  <c r="L43" i="46"/>
  <c r="K43" i="46"/>
  <c r="N42" i="46"/>
  <c r="M42" i="46"/>
  <c r="L42" i="46"/>
  <c r="K42" i="46"/>
  <c r="N41" i="46"/>
  <c r="M41" i="46"/>
  <c r="L41" i="46"/>
  <c r="K41" i="46"/>
  <c r="N40" i="46"/>
  <c r="M40" i="46"/>
  <c r="L40" i="46"/>
  <c r="K40" i="46"/>
  <c r="N39" i="46"/>
  <c r="M39" i="46"/>
  <c r="L39" i="46"/>
  <c r="K39" i="46"/>
  <c r="N38" i="46"/>
  <c r="M38" i="46"/>
  <c r="L38" i="46"/>
  <c r="K38" i="46"/>
  <c r="N37" i="46"/>
  <c r="M37" i="46"/>
  <c r="L37" i="46"/>
  <c r="K37" i="46"/>
  <c r="N36" i="46"/>
  <c r="M36" i="46"/>
  <c r="L36" i="46"/>
  <c r="K36" i="46"/>
  <c r="N35" i="46"/>
  <c r="M35" i="46"/>
  <c r="L35" i="46"/>
  <c r="K35" i="46"/>
  <c r="N34" i="46"/>
  <c r="M34" i="46"/>
  <c r="L34" i="46"/>
  <c r="K34" i="46"/>
  <c r="N33" i="46"/>
  <c r="M33" i="46"/>
  <c r="L33" i="46"/>
  <c r="K33" i="46"/>
  <c r="N32" i="46"/>
  <c r="M32" i="46"/>
  <c r="L32" i="46"/>
  <c r="K32" i="46"/>
  <c r="N31" i="46"/>
  <c r="M31" i="46"/>
  <c r="L31" i="46"/>
  <c r="K31" i="46"/>
  <c r="N30" i="46"/>
  <c r="M30" i="46"/>
  <c r="L30" i="46"/>
  <c r="K30" i="46"/>
  <c r="N29" i="46"/>
  <c r="M29" i="46"/>
  <c r="L29" i="46"/>
  <c r="K29" i="46"/>
  <c r="N28" i="46"/>
  <c r="M28" i="46"/>
  <c r="L28" i="46"/>
  <c r="K28" i="46"/>
  <c r="N27" i="46"/>
  <c r="M27" i="46"/>
  <c r="L27" i="46"/>
  <c r="K27" i="46"/>
  <c r="N26" i="46"/>
  <c r="M26" i="46"/>
  <c r="L26" i="46"/>
  <c r="K26" i="46"/>
  <c r="N25" i="46"/>
  <c r="M25" i="46"/>
  <c r="L25" i="46"/>
  <c r="K25" i="46"/>
  <c r="N24" i="46"/>
  <c r="M24" i="46"/>
  <c r="L24" i="46"/>
  <c r="K24" i="46"/>
  <c r="J24" i="46"/>
  <c r="N23" i="46"/>
  <c r="M23" i="46"/>
  <c r="L23" i="46"/>
  <c r="K23" i="46"/>
  <c r="J23" i="46"/>
  <c r="N22" i="46"/>
  <c r="M22" i="46"/>
  <c r="L22" i="46"/>
  <c r="K22" i="46"/>
  <c r="J22" i="46"/>
  <c r="N21" i="46"/>
  <c r="M21" i="46"/>
  <c r="L21" i="46"/>
  <c r="K21" i="46"/>
  <c r="J21" i="46"/>
  <c r="N20" i="46"/>
  <c r="M20" i="46"/>
  <c r="L20" i="46"/>
  <c r="K20" i="46"/>
  <c r="J20" i="46"/>
  <c r="N19" i="46"/>
  <c r="M19" i="46"/>
  <c r="L19" i="46"/>
  <c r="K19" i="46"/>
  <c r="J19" i="46"/>
  <c r="N18" i="46"/>
  <c r="M18" i="46"/>
  <c r="L18" i="46"/>
  <c r="K18" i="46"/>
  <c r="J18" i="46"/>
  <c r="N17" i="46"/>
  <c r="M17" i="46"/>
  <c r="L17" i="46"/>
  <c r="K17" i="46"/>
  <c r="J17" i="46"/>
  <c r="N16" i="46"/>
  <c r="M16" i="46"/>
  <c r="L16" i="46"/>
  <c r="K16" i="46"/>
  <c r="J16" i="46"/>
  <c r="N15" i="46"/>
  <c r="M15" i="46"/>
  <c r="L15" i="46"/>
  <c r="K15" i="46"/>
  <c r="J15" i="46"/>
  <c r="N14" i="46"/>
  <c r="M14" i="46"/>
  <c r="L14" i="46"/>
  <c r="K14" i="46"/>
  <c r="J14" i="46"/>
  <c r="F50" i="45"/>
  <c r="F51" i="45"/>
  <c r="F17" i="11"/>
  <c r="E50" i="45"/>
  <c r="E51" i="45"/>
  <c r="E17" i="11"/>
  <c r="D50" i="45"/>
  <c r="D51" i="45"/>
  <c r="D17" i="11"/>
  <c r="C50" i="45"/>
  <c r="C51" i="45"/>
  <c r="C17" i="11"/>
  <c r="N48" i="45"/>
  <c r="M48" i="45"/>
  <c r="L48" i="45"/>
  <c r="K48" i="45"/>
  <c r="N47" i="45"/>
  <c r="M47" i="45"/>
  <c r="L47" i="45"/>
  <c r="K47" i="45"/>
  <c r="N46" i="45"/>
  <c r="M46" i="45"/>
  <c r="L46" i="45"/>
  <c r="K46" i="45"/>
  <c r="N45" i="45"/>
  <c r="M45" i="45"/>
  <c r="L45" i="45"/>
  <c r="K45" i="45"/>
  <c r="N44" i="45"/>
  <c r="M44" i="45"/>
  <c r="L44" i="45"/>
  <c r="K44" i="45"/>
  <c r="N43" i="45"/>
  <c r="M43" i="45"/>
  <c r="L43" i="45"/>
  <c r="K43" i="45"/>
  <c r="N42" i="45"/>
  <c r="M42" i="45"/>
  <c r="L42" i="45"/>
  <c r="K42" i="45"/>
  <c r="N41" i="45"/>
  <c r="M41" i="45"/>
  <c r="L41" i="45"/>
  <c r="K41" i="45"/>
  <c r="N40" i="45"/>
  <c r="M40" i="45"/>
  <c r="L40" i="45"/>
  <c r="K40" i="45"/>
  <c r="N39" i="45"/>
  <c r="M39" i="45"/>
  <c r="L39" i="45"/>
  <c r="K39" i="45"/>
  <c r="N38" i="45"/>
  <c r="M38" i="45"/>
  <c r="L38" i="45"/>
  <c r="K38" i="45"/>
  <c r="N37" i="45"/>
  <c r="M37" i="45"/>
  <c r="L37" i="45"/>
  <c r="K37" i="45"/>
  <c r="N36" i="45"/>
  <c r="M36" i="45"/>
  <c r="L36" i="45"/>
  <c r="K36" i="45"/>
  <c r="N35" i="45"/>
  <c r="M35" i="45"/>
  <c r="L35" i="45"/>
  <c r="K35" i="45"/>
  <c r="N34" i="45"/>
  <c r="M34" i="45"/>
  <c r="L34" i="45"/>
  <c r="K34" i="45"/>
  <c r="N33" i="45"/>
  <c r="M33" i="45"/>
  <c r="L33" i="45"/>
  <c r="K33" i="45"/>
  <c r="N32" i="45"/>
  <c r="M32" i="45"/>
  <c r="L32" i="45"/>
  <c r="K32" i="45"/>
  <c r="N31" i="45"/>
  <c r="M31" i="45"/>
  <c r="L31" i="45"/>
  <c r="K31" i="45"/>
  <c r="N30" i="45"/>
  <c r="M30" i="45"/>
  <c r="L30" i="45"/>
  <c r="K30" i="45"/>
  <c r="N29" i="45"/>
  <c r="M29" i="45"/>
  <c r="L29" i="45"/>
  <c r="K29" i="45"/>
  <c r="N28" i="45"/>
  <c r="M28" i="45"/>
  <c r="L28" i="45"/>
  <c r="K28" i="45"/>
  <c r="N27" i="45"/>
  <c r="M27" i="45"/>
  <c r="L27" i="45"/>
  <c r="K27" i="45"/>
  <c r="N26" i="45"/>
  <c r="M26" i="45"/>
  <c r="L26" i="45"/>
  <c r="K26" i="45"/>
  <c r="N25" i="45"/>
  <c r="M25" i="45"/>
  <c r="L25" i="45"/>
  <c r="K25" i="45"/>
  <c r="N24" i="45"/>
  <c r="M24" i="45"/>
  <c r="L24" i="45"/>
  <c r="K24" i="45"/>
  <c r="J24" i="45"/>
  <c r="N23" i="45"/>
  <c r="M23" i="45"/>
  <c r="L23" i="45"/>
  <c r="K23" i="45"/>
  <c r="J23" i="45"/>
  <c r="N22" i="45"/>
  <c r="M22" i="45"/>
  <c r="L22" i="45"/>
  <c r="K22" i="45"/>
  <c r="J22" i="45"/>
  <c r="N21" i="45"/>
  <c r="M21" i="45"/>
  <c r="L21" i="45"/>
  <c r="K21" i="45"/>
  <c r="J21" i="45"/>
  <c r="N20" i="45"/>
  <c r="M20" i="45"/>
  <c r="L20" i="45"/>
  <c r="K20" i="45"/>
  <c r="J20" i="45"/>
  <c r="N19" i="45"/>
  <c r="M19" i="45"/>
  <c r="L19" i="45"/>
  <c r="K19" i="45"/>
  <c r="J19" i="45"/>
  <c r="N18" i="45"/>
  <c r="M18" i="45"/>
  <c r="L18" i="45"/>
  <c r="K18" i="45"/>
  <c r="J18" i="45"/>
  <c r="N17" i="45"/>
  <c r="M17" i="45"/>
  <c r="L17" i="45"/>
  <c r="K17" i="45"/>
  <c r="J17" i="45"/>
  <c r="N16" i="45"/>
  <c r="M16" i="45"/>
  <c r="L16" i="45"/>
  <c r="K16" i="45"/>
  <c r="J16" i="45"/>
  <c r="N15" i="45"/>
  <c r="M15" i="45"/>
  <c r="L15" i="45"/>
  <c r="K15" i="45"/>
  <c r="J15" i="45"/>
  <c r="N14" i="45"/>
  <c r="M14" i="45"/>
  <c r="L14" i="45"/>
  <c r="K14" i="45"/>
  <c r="J14" i="45"/>
  <c r="F50" i="44"/>
  <c r="F51" i="44"/>
  <c r="F18" i="11"/>
  <c r="E50" i="44"/>
  <c r="E51" i="44"/>
  <c r="E18" i="11"/>
  <c r="D50" i="44"/>
  <c r="D51" i="44"/>
  <c r="D18" i="11"/>
  <c r="C50" i="44"/>
  <c r="C51" i="44"/>
  <c r="N48" i="44"/>
  <c r="M48" i="44"/>
  <c r="L48" i="44"/>
  <c r="K48" i="44"/>
  <c r="N47" i="44"/>
  <c r="M47" i="44"/>
  <c r="L47" i="44"/>
  <c r="K47" i="44"/>
  <c r="N46" i="44"/>
  <c r="M46" i="44"/>
  <c r="L46" i="44"/>
  <c r="K46" i="44"/>
  <c r="N45" i="44"/>
  <c r="M45" i="44"/>
  <c r="L45" i="44"/>
  <c r="K45" i="44"/>
  <c r="N44" i="44"/>
  <c r="M44" i="44"/>
  <c r="L44" i="44"/>
  <c r="K44" i="44"/>
  <c r="N43" i="44"/>
  <c r="M43" i="44"/>
  <c r="L43" i="44"/>
  <c r="K43" i="44"/>
  <c r="N42" i="44"/>
  <c r="M42" i="44"/>
  <c r="L42" i="44"/>
  <c r="K42" i="44"/>
  <c r="N41" i="44"/>
  <c r="M41" i="44"/>
  <c r="L41" i="44"/>
  <c r="K41" i="44"/>
  <c r="N40" i="44"/>
  <c r="M40" i="44"/>
  <c r="L40" i="44"/>
  <c r="K40" i="44"/>
  <c r="N39" i="44"/>
  <c r="M39" i="44"/>
  <c r="L39" i="44"/>
  <c r="K39" i="44"/>
  <c r="N38" i="44"/>
  <c r="M38" i="44"/>
  <c r="L38" i="44"/>
  <c r="K38" i="44"/>
  <c r="N37" i="44"/>
  <c r="M37" i="44"/>
  <c r="L37" i="44"/>
  <c r="K37" i="44"/>
  <c r="N36" i="44"/>
  <c r="M36" i="44"/>
  <c r="L36" i="44"/>
  <c r="K36" i="44"/>
  <c r="N35" i="44"/>
  <c r="M35" i="44"/>
  <c r="L35" i="44"/>
  <c r="K35" i="44"/>
  <c r="N34" i="44"/>
  <c r="M34" i="44"/>
  <c r="L34" i="44"/>
  <c r="K34" i="44"/>
  <c r="N33" i="44"/>
  <c r="M33" i="44"/>
  <c r="L33" i="44"/>
  <c r="K33" i="44"/>
  <c r="N32" i="44"/>
  <c r="M32" i="44"/>
  <c r="L32" i="44"/>
  <c r="K32" i="44"/>
  <c r="N31" i="44"/>
  <c r="M31" i="44"/>
  <c r="L31" i="44"/>
  <c r="K31" i="44"/>
  <c r="N30" i="44"/>
  <c r="M30" i="44"/>
  <c r="L30" i="44"/>
  <c r="K30" i="44"/>
  <c r="N29" i="44"/>
  <c r="M29" i="44"/>
  <c r="L29" i="44"/>
  <c r="K29" i="44"/>
  <c r="N28" i="44"/>
  <c r="M28" i="44"/>
  <c r="L28" i="44"/>
  <c r="K28" i="44"/>
  <c r="N27" i="44"/>
  <c r="M27" i="44"/>
  <c r="L27" i="44"/>
  <c r="K27" i="44"/>
  <c r="N26" i="44"/>
  <c r="M26" i="44"/>
  <c r="L26" i="44"/>
  <c r="K26" i="44"/>
  <c r="N25" i="44"/>
  <c r="M25" i="44"/>
  <c r="L25" i="44"/>
  <c r="K25" i="44"/>
  <c r="N24" i="44"/>
  <c r="M24" i="44"/>
  <c r="L24" i="44"/>
  <c r="K24" i="44"/>
  <c r="J24" i="44"/>
  <c r="N23" i="44"/>
  <c r="M23" i="44"/>
  <c r="L23" i="44"/>
  <c r="K23" i="44"/>
  <c r="J23" i="44"/>
  <c r="N22" i="44"/>
  <c r="M22" i="44"/>
  <c r="L22" i="44"/>
  <c r="K22" i="44"/>
  <c r="J22" i="44"/>
  <c r="N21" i="44"/>
  <c r="M21" i="44"/>
  <c r="L21" i="44"/>
  <c r="K21" i="44"/>
  <c r="J21" i="44"/>
  <c r="N20" i="44"/>
  <c r="M20" i="44"/>
  <c r="L20" i="44"/>
  <c r="K20" i="44"/>
  <c r="J20" i="44"/>
  <c r="N19" i="44"/>
  <c r="M19" i="44"/>
  <c r="L19" i="44"/>
  <c r="K19" i="44"/>
  <c r="J19" i="44"/>
  <c r="N18" i="44"/>
  <c r="M18" i="44"/>
  <c r="L18" i="44"/>
  <c r="K18" i="44"/>
  <c r="J18" i="44"/>
  <c r="N17" i="44"/>
  <c r="M17" i="44"/>
  <c r="L17" i="44"/>
  <c r="K17" i="44"/>
  <c r="J17" i="44"/>
  <c r="N16" i="44"/>
  <c r="M16" i="44"/>
  <c r="L16" i="44"/>
  <c r="K16" i="44"/>
  <c r="J16" i="44"/>
  <c r="N15" i="44"/>
  <c r="M15" i="44"/>
  <c r="L15" i="44"/>
  <c r="K15" i="44"/>
  <c r="J15" i="44"/>
  <c r="N14" i="44"/>
  <c r="M14" i="44"/>
  <c r="L14" i="44"/>
  <c r="K14" i="44"/>
  <c r="J14" i="44"/>
  <c r="E50" i="40"/>
  <c r="G51" i="44"/>
  <c r="G18" i="11"/>
  <c r="C18" i="11"/>
  <c r="G50" i="48"/>
  <c r="G51" i="49"/>
  <c r="G15" i="11"/>
  <c r="G50" i="49"/>
  <c r="G51" i="48"/>
  <c r="G14" i="11"/>
  <c r="G51" i="46"/>
  <c r="G35" i="11"/>
  <c r="G50" i="46"/>
  <c r="G51" i="45"/>
  <c r="G17" i="11"/>
  <c r="G50" i="45"/>
  <c r="G50" i="44"/>
  <c r="F50" i="40"/>
  <c r="F51" i="40"/>
  <c r="F13" i="11"/>
  <c r="E51" i="40"/>
  <c r="E13" i="11"/>
  <c r="D50" i="40"/>
  <c r="D51" i="40"/>
  <c r="D13" i="11"/>
  <c r="C50" i="40"/>
  <c r="N48" i="40"/>
  <c r="M48" i="40"/>
  <c r="L48" i="40"/>
  <c r="K48" i="40"/>
  <c r="N47" i="40"/>
  <c r="M47" i="40"/>
  <c r="L47" i="40"/>
  <c r="K47" i="40"/>
  <c r="N46" i="40"/>
  <c r="M46" i="40"/>
  <c r="L46" i="40"/>
  <c r="K46" i="40"/>
  <c r="N45" i="40"/>
  <c r="M45" i="40"/>
  <c r="L45" i="40"/>
  <c r="K45" i="40"/>
  <c r="N44" i="40"/>
  <c r="M44" i="40"/>
  <c r="L44" i="40"/>
  <c r="K44" i="40"/>
  <c r="N43" i="40"/>
  <c r="M43" i="40"/>
  <c r="L43" i="40"/>
  <c r="K43" i="40"/>
  <c r="N42" i="40"/>
  <c r="M42" i="40"/>
  <c r="L42" i="40"/>
  <c r="K42" i="40"/>
  <c r="N41" i="40"/>
  <c r="M41" i="40"/>
  <c r="L41" i="40"/>
  <c r="K41" i="40"/>
  <c r="N40" i="40"/>
  <c r="M40" i="40"/>
  <c r="L40" i="40"/>
  <c r="K40" i="40"/>
  <c r="N39" i="40"/>
  <c r="M39" i="40"/>
  <c r="L39" i="40"/>
  <c r="K39" i="40"/>
  <c r="N38" i="40"/>
  <c r="M38" i="40"/>
  <c r="L38" i="40"/>
  <c r="K38" i="40"/>
  <c r="N37" i="40"/>
  <c r="M37" i="40"/>
  <c r="L37" i="40"/>
  <c r="K37" i="40"/>
  <c r="N36" i="40"/>
  <c r="M36" i="40"/>
  <c r="L36" i="40"/>
  <c r="K36" i="40"/>
  <c r="N35" i="40"/>
  <c r="M35" i="40"/>
  <c r="L35" i="40"/>
  <c r="K35" i="40"/>
  <c r="N34" i="40"/>
  <c r="M34" i="40"/>
  <c r="L34" i="40"/>
  <c r="K34" i="40"/>
  <c r="N33" i="40"/>
  <c r="M33" i="40"/>
  <c r="L33" i="40"/>
  <c r="K33" i="40"/>
  <c r="N32" i="40"/>
  <c r="M32" i="40"/>
  <c r="L32" i="40"/>
  <c r="K32" i="40"/>
  <c r="N31" i="40"/>
  <c r="M31" i="40"/>
  <c r="L31" i="40"/>
  <c r="K31" i="40"/>
  <c r="N30" i="40"/>
  <c r="M30" i="40"/>
  <c r="L30" i="40"/>
  <c r="K30" i="40"/>
  <c r="N29" i="40"/>
  <c r="M29" i="40"/>
  <c r="L29" i="40"/>
  <c r="K29" i="40"/>
  <c r="N28" i="40"/>
  <c r="M28" i="40"/>
  <c r="L28" i="40"/>
  <c r="K28" i="40"/>
  <c r="N27" i="40"/>
  <c r="M27" i="40"/>
  <c r="L27" i="40"/>
  <c r="K27" i="40"/>
  <c r="N26" i="40"/>
  <c r="M26" i="40"/>
  <c r="L26" i="40"/>
  <c r="K26" i="40"/>
  <c r="N25" i="40"/>
  <c r="M25" i="40"/>
  <c r="L25" i="40"/>
  <c r="K25" i="40"/>
  <c r="N24" i="40"/>
  <c r="M24" i="40"/>
  <c r="L24" i="40"/>
  <c r="K24" i="40"/>
  <c r="J24" i="40"/>
  <c r="N23" i="40"/>
  <c r="M23" i="40"/>
  <c r="L23" i="40"/>
  <c r="K23" i="40"/>
  <c r="J23" i="40"/>
  <c r="N22" i="40"/>
  <c r="M22" i="40"/>
  <c r="L22" i="40"/>
  <c r="K22" i="40"/>
  <c r="J22" i="40"/>
  <c r="N21" i="40"/>
  <c r="M21" i="40"/>
  <c r="L21" i="40"/>
  <c r="K21" i="40"/>
  <c r="J21" i="40"/>
  <c r="N20" i="40"/>
  <c r="M20" i="40"/>
  <c r="L20" i="40"/>
  <c r="K20" i="40"/>
  <c r="J20" i="40"/>
  <c r="N19" i="40"/>
  <c r="M19" i="40"/>
  <c r="L19" i="40"/>
  <c r="K19" i="40"/>
  <c r="J19" i="40"/>
  <c r="N18" i="40"/>
  <c r="M18" i="40"/>
  <c r="L18" i="40"/>
  <c r="K18" i="40"/>
  <c r="J18" i="40"/>
  <c r="N17" i="40"/>
  <c r="M17" i="40"/>
  <c r="L17" i="40"/>
  <c r="K17" i="40"/>
  <c r="J17" i="40"/>
  <c r="N16" i="40"/>
  <c r="M16" i="40"/>
  <c r="L16" i="40"/>
  <c r="K16" i="40"/>
  <c r="J16" i="40"/>
  <c r="N15" i="40"/>
  <c r="M15" i="40"/>
  <c r="L15" i="40"/>
  <c r="K15" i="40"/>
  <c r="J15" i="40"/>
  <c r="N14" i="40"/>
  <c r="M14" i="40"/>
  <c r="L14" i="40"/>
  <c r="K14" i="40"/>
  <c r="J14" i="40"/>
  <c r="F50" i="38"/>
  <c r="F51" i="38"/>
  <c r="F41" i="11"/>
  <c r="E50" i="38"/>
  <c r="E51" i="38"/>
  <c r="E41" i="11"/>
  <c r="D50" i="38"/>
  <c r="D51" i="38"/>
  <c r="D41" i="11"/>
  <c r="C50" i="38"/>
  <c r="N48" i="38"/>
  <c r="M48" i="38"/>
  <c r="L48" i="38"/>
  <c r="K48" i="38"/>
  <c r="N47" i="38"/>
  <c r="M47" i="38"/>
  <c r="L47" i="38"/>
  <c r="K47" i="38"/>
  <c r="N46" i="38"/>
  <c r="M46" i="38"/>
  <c r="L46" i="38"/>
  <c r="K46" i="38"/>
  <c r="N45" i="38"/>
  <c r="M45" i="38"/>
  <c r="L45" i="38"/>
  <c r="K45" i="38"/>
  <c r="N44" i="38"/>
  <c r="M44" i="38"/>
  <c r="L44" i="38"/>
  <c r="K44" i="38"/>
  <c r="N43" i="38"/>
  <c r="M43" i="38"/>
  <c r="L43" i="38"/>
  <c r="K43" i="38"/>
  <c r="N42" i="38"/>
  <c r="M42" i="38"/>
  <c r="L42" i="38"/>
  <c r="K42" i="38"/>
  <c r="N41" i="38"/>
  <c r="M41" i="38"/>
  <c r="L41" i="38"/>
  <c r="K41" i="38"/>
  <c r="N40" i="38"/>
  <c r="M40" i="38"/>
  <c r="L40" i="38"/>
  <c r="K40" i="38"/>
  <c r="N39" i="38"/>
  <c r="M39" i="38"/>
  <c r="L39" i="38"/>
  <c r="K39" i="38"/>
  <c r="N38" i="38"/>
  <c r="M38" i="38"/>
  <c r="L38" i="38"/>
  <c r="K38" i="38"/>
  <c r="N37" i="38"/>
  <c r="M37" i="38"/>
  <c r="L37" i="38"/>
  <c r="K37" i="38"/>
  <c r="N36" i="38"/>
  <c r="M36" i="38"/>
  <c r="L36" i="38"/>
  <c r="K36" i="38"/>
  <c r="N35" i="38"/>
  <c r="M35" i="38"/>
  <c r="L35" i="38"/>
  <c r="K35" i="38"/>
  <c r="N34" i="38"/>
  <c r="M34" i="38"/>
  <c r="L34" i="38"/>
  <c r="K34" i="38"/>
  <c r="N33" i="38"/>
  <c r="M33" i="38"/>
  <c r="L33" i="38"/>
  <c r="K33" i="38"/>
  <c r="N32" i="38"/>
  <c r="M32" i="38"/>
  <c r="L32" i="38"/>
  <c r="K32" i="38"/>
  <c r="N31" i="38"/>
  <c r="M31" i="38"/>
  <c r="L31" i="38"/>
  <c r="K31" i="38"/>
  <c r="N30" i="38"/>
  <c r="M30" i="38"/>
  <c r="L30" i="38"/>
  <c r="K30" i="38"/>
  <c r="N29" i="38"/>
  <c r="M29" i="38"/>
  <c r="L29" i="38"/>
  <c r="K29" i="38"/>
  <c r="N28" i="38"/>
  <c r="M28" i="38"/>
  <c r="L28" i="38"/>
  <c r="K28" i="38"/>
  <c r="N27" i="38"/>
  <c r="M27" i="38"/>
  <c r="L27" i="38"/>
  <c r="K27" i="38"/>
  <c r="N26" i="38"/>
  <c r="M26" i="38"/>
  <c r="L26" i="38"/>
  <c r="K26" i="38"/>
  <c r="N25" i="38"/>
  <c r="M25" i="38"/>
  <c r="L25" i="38"/>
  <c r="K25" i="38"/>
  <c r="N24" i="38"/>
  <c r="M24" i="38"/>
  <c r="L24" i="38"/>
  <c r="K24" i="38"/>
  <c r="J24" i="38"/>
  <c r="N23" i="38"/>
  <c r="M23" i="38"/>
  <c r="L23" i="38"/>
  <c r="K23" i="38"/>
  <c r="J23" i="38"/>
  <c r="N22" i="38"/>
  <c r="M22" i="38"/>
  <c r="L22" i="38"/>
  <c r="K22" i="38"/>
  <c r="J22" i="38"/>
  <c r="N21" i="38"/>
  <c r="M21" i="38"/>
  <c r="L21" i="38"/>
  <c r="K21" i="38"/>
  <c r="J21" i="38"/>
  <c r="N20" i="38"/>
  <c r="M20" i="38"/>
  <c r="L20" i="38"/>
  <c r="K20" i="38"/>
  <c r="J20" i="38"/>
  <c r="N19" i="38"/>
  <c r="M19" i="38"/>
  <c r="L19" i="38"/>
  <c r="K19" i="38"/>
  <c r="J19" i="38"/>
  <c r="N18" i="38"/>
  <c r="M18" i="38"/>
  <c r="L18" i="38"/>
  <c r="K18" i="38"/>
  <c r="J18" i="38"/>
  <c r="N17" i="38"/>
  <c r="M17" i="38"/>
  <c r="L17" i="38"/>
  <c r="K17" i="38"/>
  <c r="J17" i="38"/>
  <c r="N16" i="38"/>
  <c r="M16" i="38"/>
  <c r="L16" i="38"/>
  <c r="K16" i="38"/>
  <c r="J16" i="38"/>
  <c r="N15" i="38"/>
  <c r="M15" i="38"/>
  <c r="L15" i="38"/>
  <c r="K15" i="38"/>
  <c r="J15" i="38"/>
  <c r="N14" i="38"/>
  <c r="M14" i="38"/>
  <c r="L14" i="38"/>
  <c r="K14" i="38"/>
  <c r="J14" i="38"/>
  <c r="F50" i="37"/>
  <c r="F51" i="37"/>
  <c r="E50" i="37"/>
  <c r="E51" i="37"/>
  <c r="D50" i="37"/>
  <c r="D51" i="37"/>
  <c r="C50" i="37"/>
  <c r="C51" i="37"/>
  <c r="N48" i="37"/>
  <c r="M48" i="37"/>
  <c r="L48" i="37"/>
  <c r="K48" i="37"/>
  <c r="N47" i="37"/>
  <c r="M47" i="37"/>
  <c r="L47" i="37"/>
  <c r="K47" i="37"/>
  <c r="N46" i="37"/>
  <c r="M46" i="37"/>
  <c r="L46" i="37"/>
  <c r="K46" i="37"/>
  <c r="N45" i="37"/>
  <c r="M45" i="37"/>
  <c r="L45" i="37"/>
  <c r="K45" i="37"/>
  <c r="N44" i="37"/>
  <c r="M44" i="37"/>
  <c r="L44" i="37"/>
  <c r="K44" i="37"/>
  <c r="N43" i="37"/>
  <c r="M43" i="37"/>
  <c r="L43" i="37"/>
  <c r="K43" i="37"/>
  <c r="N42" i="37"/>
  <c r="M42" i="37"/>
  <c r="L42" i="37"/>
  <c r="K42" i="37"/>
  <c r="N41" i="37"/>
  <c r="M41" i="37"/>
  <c r="L41" i="37"/>
  <c r="K41" i="37"/>
  <c r="N40" i="37"/>
  <c r="M40" i="37"/>
  <c r="L40" i="37"/>
  <c r="K40" i="37"/>
  <c r="N39" i="37"/>
  <c r="M39" i="37"/>
  <c r="L39" i="37"/>
  <c r="K39" i="37"/>
  <c r="N38" i="37"/>
  <c r="M38" i="37"/>
  <c r="L38" i="37"/>
  <c r="K38" i="37"/>
  <c r="N37" i="37"/>
  <c r="M37" i="37"/>
  <c r="L37" i="37"/>
  <c r="K37" i="37"/>
  <c r="N36" i="37"/>
  <c r="M36" i="37"/>
  <c r="L36" i="37"/>
  <c r="K36" i="37"/>
  <c r="N35" i="37"/>
  <c r="M35" i="37"/>
  <c r="L35" i="37"/>
  <c r="K35" i="37"/>
  <c r="N34" i="37"/>
  <c r="M34" i="37"/>
  <c r="L34" i="37"/>
  <c r="K34" i="37"/>
  <c r="N33" i="37"/>
  <c r="M33" i="37"/>
  <c r="L33" i="37"/>
  <c r="K33" i="37"/>
  <c r="N32" i="37"/>
  <c r="M32" i="37"/>
  <c r="L32" i="37"/>
  <c r="K32" i="37"/>
  <c r="N31" i="37"/>
  <c r="M31" i="37"/>
  <c r="L31" i="37"/>
  <c r="K31" i="37"/>
  <c r="N30" i="37"/>
  <c r="M30" i="37"/>
  <c r="L30" i="37"/>
  <c r="K30" i="37"/>
  <c r="N29" i="37"/>
  <c r="M29" i="37"/>
  <c r="L29" i="37"/>
  <c r="K29" i="37"/>
  <c r="N28" i="37"/>
  <c r="M28" i="37"/>
  <c r="L28" i="37"/>
  <c r="K28" i="37"/>
  <c r="N27" i="37"/>
  <c r="M27" i="37"/>
  <c r="L27" i="37"/>
  <c r="K27" i="37"/>
  <c r="N26" i="37"/>
  <c r="M26" i="37"/>
  <c r="L26" i="37"/>
  <c r="K26" i="37"/>
  <c r="N25" i="37"/>
  <c r="M25" i="37"/>
  <c r="L25" i="37"/>
  <c r="K25" i="37"/>
  <c r="N24" i="37"/>
  <c r="M24" i="37"/>
  <c r="L24" i="37"/>
  <c r="K24" i="37"/>
  <c r="J24" i="37"/>
  <c r="N23" i="37"/>
  <c r="M23" i="37"/>
  <c r="L23" i="37"/>
  <c r="K23" i="37"/>
  <c r="J23" i="37"/>
  <c r="N22" i="37"/>
  <c r="M22" i="37"/>
  <c r="L22" i="37"/>
  <c r="K22" i="37"/>
  <c r="J22" i="37"/>
  <c r="N21" i="37"/>
  <c r="M21" i="37"/>
  <c r="L21" i="37"/>
  <c r="K21" i="37"/>
  <c r="J21" i="37"/>
  <c r="N20" i="37"/>
  <c r="M20" i="37"/>
  <c r="L20" i="37"/>
  <c r="K20" i="37"/>
  <c r="J20" i="37"/>
  <c r="N19" i="37"/>
  <c r="M19" i="37"/>
  <c r="L19" i="37"/>
  <c r="K19" i="37"/>
  <c r="J19" i="37"/>
  <c r="N18" i="37"/>
  <c r="M18" i="37"/>
  <c r="L18" i="37"/>
  <c r="K18" i="37"/>
  <c r="J18" i="37"/>
  <c r="N17" i="37"/>
  <c r="M17" i="37"/>
  <c r="L17" i="37"/>
  <c r="K17" i="37"/>
  <c r="J17" i="37"/>
  <c r="N16" i="37"/>
  <c r="M16" i="37"/>
  <c r="L16" i="37"/>
  <c r="K16" i="37"/>
  <c r="J16" i="37"/>
  <c r="N15" i="37"/>
  <c r="M15" i="37"/>
  <c r="L15" i="37"/>
  <c r="K15" i="37"/>
  <c r="J15" i="37"/>
  <c r="N14" i="37"/>
  <c r="M14" i="37"/>
  <c r="L14" i="37"/>
  <c r="K14" i="37"/>
  <c r="J14" i="37"/>
  <c r="F50" i="36"/>
  <c r="F51" i="36"/>
  <c r="E50" i="36"/>
  <c r="E51" i="36"/>
  <c r="D50" i="36"/>
  <c r="D51" i="36"/>
  <c r="C50" i="36"/>
  <c r="C51" i="36"/>
  <c r="N48" i="36"/>
  <c r="M48" i="36"/>
  <c r="L48" i="36"/>
  <c r="K48" i="36"/>
  <c r="N47" i="36"/>
  <c r="M47" i="36"/>
  <c r="L47" i="36"/>
  <c r="K47" i="36"/>
  <c r="N46" i="36"/>
  <c r="M46" i="36"/>
  <c r="L46" i="36"/>
  <c r="K46" i="36"/>
  <c r="N45" i="36"/>
  <c r="M45" i="36"/>
  <c r="L45" i="36"/>
  <c r="K45" i="36"/>
  <c r="N44" i="36"/>
  <c r="M44" i="36"/>
  <c r="L44" i="36"/>
  <c r="K44" i="36"/>
  <c r="N43" i="36"/>
  <c r="M43" i="36"/>
  <c r="L43" i="36"/>
  <c r="K43" i="36"/>
  <c r="N42" i="36"/>
  <c r="M42" i="36"/>
  <c r="L42" i="36"/>
  <c r="K42" i="36"/>
  <c r="N41" i="36"/>
  <c r="M41" i="36"/>
  <c r="L41" i="36"/>
  <c r="K41" i="36"/>
  <c r="N40" i="36"/>
  <c r="M40" i="36"/>
  <c r="L40" i="36"/>
  <c r="K40" i="36"/>
  <c r="N39" i="36"/>
  <c r="M39" i="36"/>
  <c r="L39" i="36"/>
  <c r="K39" i="36"/>
  <c r="N38" i="36"/>
  <c r="M38" i="36"/>
  <c r="L38" i="36"/>
  <c r="K38" i="36"/>
  <c r="N37" i="36"/>
  <c r="M37" i="36"/>
  <c r="L37" i="36"/>
  <c r="K37" i="36"/>
  <c r="N36" i="36"/>
  <c r="M36" i="36"/>
  <c r="L36" i="36"/>
  <c r="K36" i="36"/>
  <c r="N35" i="36"/>
  <c r="M35" i="36"/>
  <c r="L35" i="36"/>
  <c r="K35" i="36"/>
  <c r="N34" i="36"/>
  <c r="M34" i="36"/>
  <c r="L34" i="36"/>
  <c r="K34" i="36"/>
  <c r="N33" i="36"/>
  <c r="M33" i="36"/>
  <c r="L33" i="36"/>
  <c r="K33" i="36"/>
  <c r="N32" i="36"/>
  <c r="M32" i="36"/>
  <c r="L32" i="36"/>
  <c r="K32" i="36"/>
  <c r="N31" i="36"/>
  <c r="M31" i="36"/>
  <c r="L31" i="36"/>
  <c r="K31" i="36"/>
  <c r="N30" i="36"/>
  <c r="M30" i="36"/>
  <c r="L30" i="36"/>
  <c r="K30" i="36"/>
  <c r="N29" i="36"/>
  <c r="M29" i="36"/>
  <c r="L29" i="36"/>
  <c r="K29" i="36"/>
  <c r="N28" i="36"/>
  <c r="M28" i="36"/>
  <c r="L28" i="36"/>
  <c r="K28" i="36"/>
  <c r="N27" i="36"/>
  <c r="M27" i="36"/>
  <c r="L27" i="36"/>
  <c r="K27" i="36"/>
  <c r="N26" i="36"/>
  <c r="M26" i="36"/>
  <c r="L26" i="36"/>
  <c r="K26" i="36"/>
  <c r="N25" i="36"/>
  <c r="M25" i="36"/>
  <c r="L25" i="36"/>
  <c r="K25" i="36"/>
  <c r="N24" i="36"/>
  <c r="M24" i="36"/>
  <c r="L24" i="36"/>
  <c r="K24" i="36"/>
  <c r="J24" i="36"/>
  <c r="N23" i="36"/>
  <c r="M23" i="36"/>
  <c r="L23" i="36"/>
  <c r="K23" i="36"/>
  <c r="J23" i="36"/>
  <c r="N22" i="36"/>
  <c r="M22" i="36"/>
  <c r="L22" i="36"/>
  <c r="K22" i="36"/>
  <c r="J22" i="36"/>
  <c r="N21" i="36"/>
  <c r="M21" i="36"/>
  <c r="L21" i="36"/>
  <c r="K21" i="36"/>
  <c r="J21" i="36"/>
  <c r="N20" i="36"/>
  <c r="M20" i="36"/>
  <c r="L20" i="36"/>
  <c r="K20" i="36"/>
  <c r="J20" i="36"/>
  <c r="N19" i="36"/>
  <c r="M19" i="36"/>
  <c r="L19" i="36"/>
  <c r="K19" i="36"/>
  <c r="J19" i="36"/>
  <c r="N18" i="36"/>
  <c r="M18" i="36"/>
  <c r="L18" i="36"/>
  <c r="K18" i="36"/>
  <c r="J18" i="36"/>
  <c r="N17" i="36"/>
  <c r="M17" i="36"/>
  <c r="L17" i="36"/>
  <c r="K17" i="36"/>
  <c r="J17" i="36"/>
  <c r="N16" i="36"/>
  <c r="M16" i="36"/>
  <c r="L16" i="36"/>
  <c r="K16" i="36"/>
  <c r="J16" i="36"/>
  <c r="N15" i="36"/>
  <c r="M15" i="36"/>
  <c r="L15" i="36"/>
  <c r="K15" i="36"/>
  <c r="J15" i="36"/>
  <c r="N14" i="36"/>
  <c r="M14" i="36"/>
  <c r="L14" i="36"/>
  <c r="K14" i="36"/>
  <c r="J14" i="36"/>
  <c r="F50" i="35"/>
  <c r="E50" i="35"/>
  <c r="D50" i="35"/>
  <c r="C50" i="35"/>
  <c r="M29" i="35"/>
  <c r="N48" i="35"/>
  <c r="N47" i="35"/>
  <c r="N46" i="35"/>
  <c r="N45" i="35"/>
  <c r="N44" i="35"/>
  <c r="N43" i="35"/>
  <c r="N42" i="35"/>
  <c r="N41" i="35"/>
  <c r="N40" i="35"/>
  <c r="N39" i="35"/>
  <c r="N38" i="35"/>
  <c r="N37" i="35"/>
  <c r="N36" i="35"/>
  <c r="N35" i="35"/>
  <c r="N34" i="35"/>
  <c r="N33" i="35"/>
  <c r="N32" i="35"/>
  <c r="N31" i="35"/>
  <c r="N30" i="35"/>
  <c r="N29" i="35"/>
  <c r="M48" i="35"/>
  <c r="M47" i="35"/>
  <c r="M46" i="35"/>
  <c r="M45" i="35"/>
  <c r="M44" i="35"/>
  <c r="M43" i="35"/>
  <c r="M42" i="35"/>
  <c r="M41" i="35"/>
  <c r="M40" i="35"/>
  <c r="M39" i="35"/>
  <c r="M38" i="35"/>
  <c r="M37" i="35"/>
  <c r="M36" i="35"/>
  <c r="M35" i="35"/>
  <c r="M34" i="35"/>
  <c r="M33" i="35"/>
  <c r="M32" i="35"/>
  <c r="M31" i="35"/>
  <c r="M30" i="35"/>
  <c r="L29" i="35"/>
  <c r="L48" i="35"/>
  <c r="L47" i="35"/>
  <c r="L46" i="35"/>
  <c r="L45" i="35"/>
  <c r="L44" i="35"/>
  <c r="L43" i="35"/>
  <c r="L42" i="35"/>
  <c r="L41" i="35"/>
  <c r="L40" i="35"/>
  <c r="L39" i="35"/>
  <c r="L38" i="35"/>
  <c r="L37" i="35"/>
  <c r="L36" i="35"/>
  <c r="L35" i="35"/>
  <c r="L34" i="35"/>
  <c r="L33" i="35"/>
  <c r="L32" i="35"/>
  <c r="L31" i="35"/>
  <c r="L30" i="35"/>
  <c r="K48" i="35"/>
  <c r="K47" i="35"/>
  <c r="K46" i="35"/>
  <c r="K45" i="35"/>
  <c r="K44" i="35"/>
  <c r="K43" i="35"/>
  <c r="K42" i="35"/>
  <c r="K41" i="35"/>
  <c r="K40" i="35"/>
  <c r="K39" i="35"/>
  <c r="K38" i="35"/>
  <c r="K37" i="35"/>
  <c r="K36" i="35"/>
  <c r="K35" i="35"/>
  <c r="K34" i="35"/>
  <c r="K33" i="35"/>
  <c r="K32" i="35"/>
  <c r="K31" i="35"/>
  <c r="K30" i="35"/>
  <c r="K29" i="35"/>
  <c r="G50" i="40"/>
  <c r="C51" i="40"/>
  <c r="C13" i="11"/>
  <c r="G50" i="38"/>
  <c r="C51" i="38"/>
  <c r="G51" i="37"/>
  <c r="G40" i="11"/>
  <c r="G50" i="37"/>
  <c r="G51" i="36"/>
  <c r="G39" i="11"/>
  <c r="G50" i="36"/>
  <c r="N28" i="35"/>
  <c r="N27" i="35"/>
  <c r="N26" i="35"/>
  <c r="N25" i="35"/>
  <c r="N24" i="35"/>
  <c r="N23" i="35"/>
  <c r="N22" i="35"/>
  <c r="N21" i="35"/>
  <c r="N20" i="35"/>
  <c r="N19" i="35"/>
  <c r="N18" i="35"/>
  <c r="N17" i="35"/>
  <c r="N16" i="35"/>
  <c r="N15" i="35"/>
  <c r="N14" i="35"/>
  <c r="M28" i="35"/>
  <c r="M27" i="35"/>
  <c r="M26" i="35"/>
  <c r="M25" i="35"/>
  <c r="L28" i="35"/>
  <c r="L27" i="35"/>
  <c r="L26" i="35"/>
  <c r="L25" i="35"/>
  <c r="K28" i="35"/>
  <c r="K27" i="35"/>
  <c r="K26" i="35"/>
  <c r="K25" i="35"/>
  <c r="C40" i="11"/>
  <c r="F39" i="11"/>
  <c r="E39" i="11"/>
  <c r="D39" i="11"/>
  <c r="F40" i="11"/>
  <c r="E40" i="11"/>
  <c r="C39" i="11"/>
  <c r="F51" i="35"/>
  <c r="F38" i="11"/>
  <c r="E51" i="35"/>
  <c r="E38" i="11"/>
  <c r="D51" i="35"/>
  <c r="D38" i="11"/>
  <c r="M24" i="35"/>
  <c r="L24" i="35"/>
  <c r="K24" i="35"/>
  <c r="J24" i="35"/>
  <c r="M23" i="35"/>
  <c r="L23" i="35"/>
  <c r="K23" i="35"/>
  <c r="J23" i="35"/>
  <c r="M22" i="35"/>
  <c r="L22" i="35"/>
  <c r="K22" i="35"/>
  <c r="J22" i="35"/>
  <c r="M21" i="35"/>
  <c r="L21" i="35"/>
  <c r="K21" i="35"/>
  <c r="J21" i="35"/>
  <c r="M20" i="35"/>
  <c r="L20" i="35"/>
  <c r="K20" i="35"/>
  <c r="J20" i="35"/>
  <c r="M19" i="35"/>
  <c r="L19" i="35"/>
  <c r="K19" i="35"/>
  <c r="J19" i="35"/>
  <c r="M18" i="35"/>
  <c r="L18" i="35"/>
  <c r="K18" i="35"/>
  <c r="J18" i="35"/>
  <c r="M17" i="35"/>
  <c r="L17" i="35"/>
  <c r="K17" i="35"/>
  <c r="J17" i="35"/>
  <c r="M16" i="35"/>
  <c r="L16" i="35"/>
  <c r="K16" i="35"/>
  <c r="J16" i="35"/>
  <c r="M15" i="35"/>
  <c r="L15" i="35"/>
  <c r="K15" i="35"/>
  <c r="J15" i="35"/>
  <c r="M14" i="35"/>
  <c r="L14" i="35"/>
  <c r="K14" i="35"/>
  <c r="J14" i="35"/>
  <c r="F37" i="11"/>
  <c r="E37" i="11"/>
  <c r="D37" i="11"/>
  <c r="C37" i="11"/>
  <c r="F36" i="11"/>
  <c r="E36" i="11"/>
  <c r="D36" i="11"/>
  <c r="C36" i="11"/>
  <c r="F35" i="11"/>
  <c r="E35" i="11"/>
  <c r="D35" i="11"/>
  <c r="C35" i="11"/>
  <c r="F34" i="11"/>
  <c r="E34" i="11"/>
  <c r="D34" i="11"/>
  <c r="C34" i="11"/>
  <c r="E33" i="11"/>
  <c r="D33" i="11"/>
  <c r="C33" i="11"/>
  <c r="F32" i="11"/>
  <c r="G51" i="38"/>
  <c r="C41" i="11"/>
  <c r="G51" i="40"/>
  <c r="G13" i="11"/>
  <c r="C32" i="11"/>
  <c r="G37" i="11"/>
  <c r="G36" i="11"/>
  <c r="G34" i="11"/>
  <c r="G33" i="11"/>
  <c r="E32" i="11"/>
  <c r="G41" i="11"/>
  <c r="G32" i="11"/>
  <c r="D32" i="11"/>
  <c r="G50" i="35"/>
  <c r="C51" i="35"/>
  <c r="G51" i="35"/>
  <c r="G38" i="11"/>
  <c r="C38" i="11"/>
  <c r="D40" i="11"/>
</calcChain>
</file>

<file path=xl/sharedStrings.xml><?xml version="1.0" encoding="utf-8"?>
<sst xmlns="http://schemas.openxmlformats.org/spreadsheetml/2006/main" count="785" uniqueCount="209">
  <si>
    <t>Utseende</t>
  </si>
  <si>
    <t>Skala  1-10</t>
  </si>
  <si>
    <t xml:space="preserve">Skala 1 - 10 </t>
  </si>
  <si>
    <t>Kock 1</t>
  </si>
  <si>
    <t>Kock2</t>
  </si>
  <si>
    <t>Kock 3</t>
  </si>
  <si>
    <t>Kock 4</t>
  </si>
  <si>
    <t>Kock 5</t>
  </si>
  <si>
    <t>Kock 6</t>
  </si>
  <si>
    <t>Produkter</t>
  </si>
  <si>
    <t>Kockar</t>
  </si>
  <si>
    <t>Potential</t>
  </si>
  <si>
    <t>potential</t>
  </si>
  <si>
    <t xml:space="preserve">summa </t>
  </si>
  <si>
    <t>1. medelvärde = summan av alla värden/ antal värden</t>
  </si>
  <si>
    <t xml:space="preserve">Utseende i rå form </t>
  </si>
  <si>
    <t>Antal kockar:</t>
  </si>
  <si>
    <t>Mörhet</t>
  </si>
  <si>
    <t>6.</t>
  </si>
  <si>
    <t>7.</t>
  </si>
  <si>
    <t>8.</t>
  </si>
  <si>
    <t>1.</t>
  </si>
  <si>
    <t xml:space="preserve">2. </t>
  </si>
  <si>
    <t xml:space="preserve">3. </t>
  </si>
  <si>
    <t xml:space="preserve">4. </t>
  </si>
  <si>
    <t xml:space="preserve">5. </t>
  </si>
  <si>
    <t>Skala 1 - 10</t>
  </si>
  <si>
    <t>Kock 12</t>
  </si>
  <si>
    <t>Kock 13</t>
  </si>
  <si>
    <t>Kock 14</t>
  </si>
  <si>
    <t>Kock 15</t>
  </si>
  <si>
    <t>Smak</t>
  </si>
  <si>
    <t>Skala 1- 10 x 2</t>
  </si>
  <si>
    <t>Skala 1 - 10  x 1</t>
  </si>
  <si>
    <t>Skala 1 - 10 x 1</t>
  </si>
  <si>
    <t xml:space="preserve">Skala  1 -10 x 1 </t>
  </si>
  <si>
    <t>utseende rå form</t>
  </si>
  <si>
    <t>35-50 poäng = Exceptionell råvara</t>
  </si>
  <si>
    <t xml:space="preserve">Smak </t>
  </si>
  <si>
    <t>20-24 = Standard råvara</t>
  </si>
  <si>
    <t>Kock 16</t>
  </si>
  <si>
    <t>Kock 17</t>
  </si>
  <si>
    <t>Kock 18</t>
  </si>
  <si>
    <t>Kock 19</t>
  </si>
  <si>
    <t xml:space="preserve">Kock 20 </t>
  </si>
  <si>
    <t>Kock 21</t>
  </si>
  <si>
    <t>Kock 22</t>
  </si>
  <si>
    <t>Kock 23</t>
  </si>
  <si>
    <t>Kock 24</t>
  </si>
  <si>
    <t>Kock 25</t>
  </si>
  <si>
    <t>Kock 26</t>
  </si>
  <si>
    <t xml:space="preserve">Kock 27 </t>
  </si>
  <si>
    <t xml:space="preserve">Kock 28 </t>
  </si>
  <si>
    <t xml:space="preserve">Kock 29 </t>
  </si>
  <si>
    <t xml:space="preserve">Kock 30 </t>
  </si>
  <si>
    <t>Saftighet</t>
  </si>
  <si>
    <t>Total</t>
  </si>
  <si>
    <t xml:space="preserve">Kock 31 </t>
  </si>
  <si>
    <t>Kock 32</t>
  </si>
  <si>
    <t xml:space="preserve">Kock 33 </t>
  </si>
  <si>
    <t>Kock 34</t>
  </si>
  <si>
    <t>Kock 35</t>
  </si>
  <si>
    <t xml:space="preserve">25-29 = Hög råvarukvalité               </t>
  </si>
  <si>
    <t>30-34 = Utmärkt råvarukvalité</t>
  </si>
  <si>
    <t>x 1</t>
  </si>
  <si>
    <t>x 2</t>
  </si>
  <si>
    <t>Skala 1-10</t>
  </si>
  <si>
    <t xml:space="preserve">Saftighet </t>
  </si>
  <si>
    <t>UTSEENDE</t>
  </si>
  <si>
    <t>MÖRHET</t>
  </si>
  <si>
    <t>SAFTIGHET</t>
  </si>
  <si>
    <t>SMAK</t>
  </si>
  <si>
    <t xml:space="preserve">30-34 = Utmärkt råvarukvalité </t>
  </si>
  <si>
    <t>Produkt: Referens</t>
  </si>
  <si>
    <t xml:space="preserve">            </t>
  </si>
  <si>
    <t>Bonde: Referens</t>
  </si>
  <si>
    <t>NÖT</t>
  </si>
  <si>
    <t xml:space="preserve">Bonde: </t>
  </si>
  <si>
    <t xml:space="preserve">Produkt: </t>
  </si>
  <si>
    <t>TEXTUR</t>
  </si>
  <si>
    <t>2.</t>
  </si>
  <si>
    <t>3.</t>
  </si>
  <si>
    <t>4.</t>
  </si>
  <si>
    <t>5.</t>
  </si>
  <si>
    <t>2. Ramneå Ranger Gold</t>
  </si>
  <si>
    <t>4. Alviksgård Sv.Lantras/Duroc/Yorkshire</t>
  </si>
  <si>
    <r>
      <t xml:space="preserve">7. </t>
    </r>
    <r>
      <rPr>
        <b/>
        <sz val="14"/>
        <color theme="1"/>
        <rFont val="Calibri"/>
        <scheme val="minor"/>
      </rPr>
      <t>Vangede Highland Cattle</t>
    </r>
  </si>
  <si>
    <t>6. Lundgrens Lantbruk Limousine</t>
  </si>
  <si>
    <t>9. Hälla gård Finull/Dorset/Texel</t>
  </si>
  <si>
    <t>10. Hälla gård Finull/Dorset</t>
  </si>
  <si>
    <t>1. Referens Kyckling</t>
  </si>
  <si>
    <t>3. Referens2 Gris</t>
  </si>
  <si>
    <t>5. Referens3 Biff</t>
  </si>
  <si>
    <t>8. Referens4 Lamm</t>
  </si>
  <si>
    <t>FÅGEL</t>
  </si>
  <si>
    <t>Bonde: Ramneå</t>
  </si>
  <si>
    <t>Produkt: Ranger Gold</t>
  </si>
  <si>
    <t>GRIS</t>
  </si>
  <si>
    <t>Bonde: Alviksgården</t>
  </si>
  <si>
    <t xml:space="preserve">Produkt:  Svensk Lantras 25%, Yorkshire 25%, Duroc 50% </t>
  </si>
  <si>
    <t>Referens</t>
  </si>
  <si>
    <t>Bonde: Lundgrens lantbruk</t>
  </si>
  <si>
    <t>Produkt: Limousine</t>
  </si>
  <si>
    <t>Bonde: Vangede Highland</t>
  </si>
  <si>
    <t>Produkt: Highland cattle</t>
  </si>
  <si>
    <t>LAMM/FÅR</t>
  </si>
  <si>
    <t>Produkt:</t>
  </si>
  <si>
    <t>Bonde: Hällagård</t>
  </si>
  <si>
    <t>Produkt: Finull 25%, Dorset 25%, Texel 50%</t>
  </si>
  <si>
    <t>9.</t>
  </si>
  <si>
    <t>Produkt: Finull 50%, Dorset 50%</t>
  </si>
  <si>
    <t>10.</t>
  </si>
  <si>
    <t>Resultat med potentialpoäng från Utvecklingsmöte 14/9 2020</t>
  </si>
  <si>
    <t>Väldigt mör, olika beroende på filén,</t>
  </si>
  <si>
    <t>Väldigt korta smuliga fibrer, Saften försvinner i första tuggan, torr på slutet</t>
  </si>
  <si>
    <t>Liten kort smak, vattning och smakar torrt, dammigt som leder tankar till strö.</t>
  </si>
  <si>
    <t>Skinnet hade en liten smakton, smakar ”vanlig” kyckling</t>
  </si>
  <si>
    <t>Skinnet har endast smak, tydlig fågel</t>
  </si>
  <si>
    <t>Mild smak med en svag nötighet i skinnet.</t>
  </si>
  <si>
    <t>Vackert melerad, svagt rosa färg, fast i köttet, Mycket fint skinn-Perfekt behandlat</t>
  </si>
  <si>
    <t>Mycket mör med en angenäm mörhet. Lagom tuggmotstånd. Faller lätt isär.</t>
  </si>
  <si>
    <t>Bra tuggmotstånd.</t>
  </si>
  <si>
    <t>Långa ganska kraftiga fibrer, God köttsaft som är med halvvägs. Något torr på slutet.</t>
  </si>
  <si>
    <t>Lite tjockare fibrer än föregående, korta och viss mjölighet</t>
  </si>
  <si>
    <t>Viss rundhet med milda smör och nöttoner i smak. Viss syrlighet noteras.</t>
  </si>
  <si>
    <t>Torr helhet och fina kycklingfötter. Varsamt hanterad och det syns på fågeln och uppskattas högt</t>
  </si>
  <si>
    <t>Ljus väldigt liten marmorering. Vitt fett i tunn sönderskuren fettkappa. Svagt rödrosa färg på köttet som inte är positiv. Saknar fettkappan. Mjuk i konsistensen</t>
  </si>
  <si>
    <t>Sagt och mört samtidigt, tuggigt och trist. Något understekt</t>
  </si>
  <si>
    <t>Korta små stenhårda fibrer som binder saftigheten ganska bra</t>
  </si>
  <si>
    <t>Viss nötighet från stekytan med en jättehög vaccsyra, nästan oätligt</t>
  </si>
  <si>
    <t>Smakar storproduktion, syra, metall</t>
  </si>
  <si>
    <t>Fin rund form i standardstorlek, mycket ljusrosa färg på köttet med en liten marmorering. Fast nästan hård i konsistens med hårt vitt fett.</t>
  </si>
  <si>
    <t>Ok mörhet men drar åt det hårdare hållet. Stor variation.</t>
  </si>
  <si>
    <t>Bra mörhet med mer tuggmotstånd än tidigare sort. Något segt.</t>
  </si>
  <si>
    <t>Hårt – omogna fibrer direkt från slakt. Liten försvinnande saftighet</t>
  </si>
  <si>
    <t>Separation mellan fett och kött. Köttet upplevs hårt i fibrerna men tillsammans med fettet mjukas munkänslan upp.</t>
  </si>
  <si>
    <t>Fett saknar mognadstoner, tydlig syra och en fin nötighet i mildare skalan.</t>
  </si>
  <si>
    <t>Viss längd på eftersmaken. Mild fettsyra med god lätt smörigt. Fettet är mycket gott i ren stil där köttet är mildare och mindre smak på.</t>
  </si>
  <si>
    <t>Mörk utan marmorering, ingen kappa, hårt kött, blöt, mjuk, tråkig. Konsumentkött.</t>
  </si>
  <si>
    <t>Ok mör men åt det hårdare hållet, stor variation</t>
  </si>
  <si>
    <t>Stenhårda ganska korta fibrer, torrhet med köttsaft som försvinner snabbt</t>
  </si>
  <si>
    <t>Viss smutsig doft och smak, järn och syra, ingen fräschör. Vaccsmak och doft</t>
  </si>
  <si>
    <t>Mycket tydlig syra utan utpräglad smak.</t>
  </si>
  <si>
    <t>Torr tunn fettkappa med lite fett, mörktrött kött utan marmorering.</t>
  </si>
  <si>
    <t>Mjukt i konsistensen utan motstånd. Hängmörnings dofter.</t>
  </si>
  <si>
    <t>Tufft tuggigt men på riktigt, kappan är väl tuggig. Häftigt!</t>
  </si>
  <si>
    <t>Helt okej mörhet.</t>
  </si>
  <si>
    <t>Ett väldigt trevligt kött med goda fibrer. En liten integrerad saftighet som är försvinnande. Bra saftighet okej textur. Hård seg kappa.</t>
  </si>
  <si>
    <t>En väldigt djup smak, vild av svamp och löv. Viss järninghet. Moget smör och lite nöt.</t>
  </si>
  <si>
    <t>Nötig mot vilthållet där kappan smakar stall och ladugård. Låg syra med viss djuphet.</t>
  </si>
  <si>
    <t>Guldrött fett som smörjer, Stor bubblig fettkappa med torr yta, Mörkt kött med tydlig marmorering. Hängd för kort? Ser verkligen vacker ut. Fint hanterad.</t>
  </si>
  <si>
    <t>Mycket hög mörhet, spännande! Kunde ha hängt längre? Angenäm med motstånd</t>
  </si>
  <si>
    <t>Mjuka undflyende fibrer som är lite svåra, häftig textur drar åt vilt. Fettet är hårt.</t>
  </si>
  <si>
    <t>Långa fibrer med en saftighet som hänger med länge. Viss mjölig textur.</t>
  </si>
  <si>
    <t>Lite rökta toner, sött med lite laktritstoner, kraftig smak av skog och vilt.</t>
  </si>
  <si>
    <t>Väldigt god smak något outvecklad.</t>
  </si>
  <si>
    <t>Helt blankt, utskuret från benet, Medelrött nästan genomskinligt, inget fett</t>
  </si>
  <si>
    <t>Oerhört mört.</t>
  </si>
  <si>
    <t>Korta fibrer och oerhört saftigt, saliverande. Korta fibrer som håller saftighet.</t>
  </si>
  <si>
    <t>Frisk syra, neutral lammton, god men mild köttsaft, liten nötighet med krispig kappa med mycket lammsmak. Unken smak vacc? Saknar djupet och den har en syra</t>
  </si>
  <si>
    <t>Fin form med vitt fett och fin kappa med ganska mörkt kött med marmorering</t>
  </si>
  <si>
    <t>Viss hängning?</t>
  </si>
  <si>
    <t>Oerhört mört. Som det Ska vara. Väldigt mör.</t>
  </si>
  <si>
    <t>Hög men kort tuggighet och saftighet. Korta fibrer och saften håller sig kvar.</t>
  </si>
  <si>
    <t>Frisk syra, neutral lammton, god men mild köttsaft, liten nötighet med krispig kappa med mycket lammsmak. Kappan har en rostad kaffeton. Mycket fin god rund smak.</t>
  </si>
  <si>
    <t>Fint styckad, hel fin hård kappa i vit färg med ett mörkt rött kött med lyster.</t>
  </si>
  <si>
    <t>Liten marmorering. Äldre djur?</t>
  </si>
  <si>
    <t>Möt på ett perfekt sätt kräver tänder men ack så gott att tugga.</t>
  </si>
  <si>
    <t>Mindre mör – mer hängning?</t>
  </si>
  <si>
    <t>Torra fibrer med liten saftighet men koncentrerat. Saftigheten är i början.</t>
  </si>
  <si>
    <t>Oerhört god koncentrerad lammsmak med fin nötighet och gott fett Wow!</t>
  </si>
  <si>
    <t>Lång smak, viss sötma, gräsiga toner ladugård i fettkappan.</t>
  </si>
  <si>
    <t>KOCKARS SAMLADE KOMMENTARER</t>
  </si>
  <si>
    <t>Mild nötig doft av kycklingbuljong, fett och skinn är mjukt, smaken är nötig med tydliga toner av örter och gräs.</t>
  </si>
  <si>
    <t>Mild smak men den ligger kvar elegant länge.</t>
  </si>
  <si>
    <t>2. Ramneå</t>
  </si>
  <si>
    <t>- Råvarufakta ifylld på datorn innan och mailad.</t>
  </si>
  <si>
    <t>- Ny ras bra – finns utveckling för ytterligare sort, special för restaurang?</t>
  </si>
  <si>
    <t>- Saknar kön</t>
  </si>
  <si>
    <t>- Utveckla innehåll i foder mer specifika detaljer.</t>
  </si>
  <si>
    <t>- Ålder saknas</t>
  </si>
  <si>
    <t>- Bra med eget slakteri – det har vi märkt att kvaliteten på fåglar kan bli mycket högre</t>
  </si>
  <si>
    <t xml:space="preserve"> pga. Det och kan gå in och ändra små detaljer och finslipa.</t>
  </si>
  <si>
    <t>- Kommer kunna utvecklas i smaker och konsistens med vidare hängning där det är viktigt att inte torka ut skinnet för mycket.</t>
  </si>
  <si>
    <t>- Verkligen fint hanterad och är det möjligt för restauranger att välja denna kvalité?</t>
  </si>
  <si>
    <t>EXCEPTIONELL RÅVARA</t>
  </si>
  <si>
    <t>4.  Alviksgården</t>
  </si>
  <si>
    <t>- Experimentera med en liten del andra raser?</t>
  </si>
  <si>
    <t>- Saknar könbeskrivning</t>
  </si>
  <si>
    <t>- Gärna beskriva mer utförligt ”spannmål” osv. lyfta unika detaljer</t>
  </si>
  <si>
    <t>- Bra med eget slakteri då vi har sett att kvalitén kan höjas otroligt av det på slutprodukten.</t>
  </si>
  <si>
    <t>- experimentera med olika hängtider och inkapsling i ister för mogna smaker ytterligare</t>
  </si>
  <si>
    <t>- möjligheter för restauranger att köpa olika kvaliteter för utveckling av sortiment?</t>
  </si>
  <si>
    <t>6. Lundgrens</t>
  </si>
  <si>
    <t>- Mycket bra detaljer beskrivet i Råvarufakta</t>
  </si>
  <si>
    <t>- Hur blir äldre kor eller stutar i smaka och texturer?</t>
  </si>
  <si>
    <t>- Experimentera med olika inkapslingar med talg olika tider?</t>
  </si>
  <si>
    <t>7. Vangede</t>
  </si>
  <si>
    <t>- Fylla i råvarufakta på datorn direkt och maila in.</t>
  </si>
  <si>
    <t>- Mycket fint ifyllt råvarufakta med fantastiska beskrivningar</t>
  </si>
  <si>
    <t>- Fantastisk ålder och all respekt för fina hanteringen</t>
  </si>
  <si>
    <t>- Skulle vinna på utveckling kring vidare hängmörningstekniker, längre tid och ev inkapsling i talg.</t>
  </si>
  <si>
    <t>9. Hällagård</t>
  </si>
  <si>
    <t>- Utveckla ifyllnad av Råvarufakta på nedkylning, hängning, vidare mörning.</t>
  </si>
  <si>
    <t>- Experimentera med olika vidare mörningsmetoder med längre tid, ev inkapsling i fett</t>
  </si>
  <si>
    <t>- möjlighet för restauranger att köpa ovaccat och olika styckningar?</t>
  </si>
  <si>
    <t>10. Hällagård</t>
  </si>
  <si>
    <t>- framförallt med äldre djur med mörningstiden att den verkligen får tid att mogna.</t>
  </si>
  <si>
    <t>- fantastiskt med äldre får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</si>
</sst>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scheme val="minor"/>
    </font>
    <font>
      <sz val="12"/>
      <color theme="1"/>
      <name val="Cambria"/>
    </font>
    <font>
      <b/>
      <sz val="16"/>
      <name val="Calibri"/>
      <scheme val="minor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2"/>
      <color theme="1"/>
      <name val="Cambria"/>
    </font>
    <font>
      <sz val="12"/>
      <color theme="1"/>
      <name val="Cambria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0">
    <xf numFmtId="0" fontId="0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95">
    <xf numFmtId="0" fontId="0" fillId="0" borderId="0" xfId="0"/>
    <xf numFmtId="0" fontId="7" fillId="2" borderId="0" xfId="0" applyFont="1" applyFill="1"/>
    <xf numFmtId="0" fontId="6" fillId="2" borderId="0" xfId="0" applyFont="1" applyFill="1"/>
    <xf numFmtId="0" fontId="6" fillId="2" borderId="0" xfId="0" applyFont="1" applyFill="1" applyBorder="1"/>
    <xf numFmtId="0" fontId="5" fillId="2" borderId="0" xfId="0" applyFont="1" applyFill="1"/>
    <xf numFmtId="0" fontId="5" fillId="2" borderId="0" xfId="0" applyFont="1" applyFill="1" applyBorder="1"/>
    <xf numFmtId="0" fontId="0" fillId="2" borderId="0" xfId="0" applyFont="1" applyFill="1" applyBorder="1"/>
    <xf numFmtId="0" fontId="9" fillId="2" borderId="0" xfId="0" applyFont="1" applyFill="1"/>
    <xf numFmtId="0" fontId="2" fillId="2" borderId="0" xfId="0" applyFont="1" applyFill="1" applyBorder="1"/>
    <xf numFmtId="0" fontId="0" fillId="2" borderId="0" xfId="0" applyFont="1" applyFill="1"/>
    <xf numFmtId="0" fontId="7" fillId="2" borderId="0" xfId="0" applyFont="1" applyFill="1" applyBorder="1"/>
    <xf numFmtId="0" fontId="2" fillId="2" borderId="5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0" fillId="2" borderId="5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  <xf numFmtId="0" fontId="0" fillId="2" borderId="7" xfId="0" applyFont="1" applyFill="1" applyBorder="1" applyAlignment="1">
      <alignment horizontal="left"/>
    </xf>
    <xf numFmtId="0" fontId="0" fillId="2" borderId="7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5" xfId="0" applyFont="1" applyFill="1" applyBorder="1"/>
    <xf numFmtId="2" fontId="0" fillId="2" borderId="5" xfId="0" applyNumberFormat="1" applyFont="1" applyFill="1" applyBorder="1" applyAlignment="1">
      <alignment horizontal="center"/>
    </xf>
    <xf numFmtId="0" fontId="7" fillId="2" borderId="5" xfId="0" applyFont="1" applyFill="1" applyBorder="1"/>
    <xf numFmtId="0" fontId="10" fillId="2" borderId="0" xfId="0" applyFont="1" applyFill="1" applyBorder="1"/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/>
    <xf numFmtId="2" fontId="11" fillId="2" borderId="0" xfId="0" applyNumberFormat="1" applyFont="1" applyFill="1" applyBorder="1"/>
    <xf numFmtId="0" fontId="11" fillId="2" borderId="0" xfId="0" applyFont="1" applyFill="1" applyBorder="1" applyAlignment="1">
      <alignment horizontal="left"/>
    </xf>
    <xf numFmtId="164" fontId="0" fillId="2" borderId="0" xfId="0" applyNumberFormat="1" applyFont="1" applyFill="1" applyBorder="1"/>
    <xf numFmtId="0" fontId="4" fillId="2" borderId="0" xfId="0" applyFont="1" applyFill="1" applyBorder="1"/>
    <xf numFmtId="0" fontId="3" fillId="2" borderId="0" xfId="0" applyFont="1" applyFill="1" applyBorder="1"/>
    <xf numFmtId="0" fontId="0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12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left"/>
    </xf>
    <xf numFmtId="0" fontId="12" fillId="2" borderId="0" xfId="0" applyFont="1" applyFill="1" applyBorder="1"/>
    <xf numFmtId="0" fontId="13" fillId="2" borderId="0" xfId="0" applyFont="1" applyFill="1" applyBorder="1"/>
    <xf numFmtId="0" fontId="13" fillId="2" borderId="0" xfId="0" applyFont="1" applyFill="1"/>
    <xf numFmtId="0" fontId="0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/>
    </xf>
    <xf numFmtId="0" fontId="2" fillId="2" borderId="0" xfId="0" applyFont="1" applyFill="1"/>
    <xf numFmtId="0" fontId="10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2" borderId="0" xfId="0" applyFont="1" applyFill="1"/>
    <xf numFmtId="164" fontId="2" fillId="2" borderId="0" xfId="0" applyNumberFormat="1" applyFont="1" applyFill="1" applyBorder="1" applyAlignment="1">
      <alignment horizontal="left"/>
    </xf>
    <xf numFmtId="164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2" fontId="11" fillId="2" borderId="0" xfId="0" applyNumberFormat="1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0" fontId="7" fillId="2" borderId="0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center"/>
    </xf>
    <xf numFmtId="16" fontId="11" fillId="2" borderId="0" xfId="0" applyNumberFormat="1" applyFont="1" applyFill="1" applyAlignment="1">
      <alignment horizontal="center"/>
    </xf>
    <xf numFmtId="0" fontId="0" fillId="3" borderId="0" xfId="0" applyFont="1" applyFill="1" applyBorder="1"/>
    <xf numFmtId="0" fontId="11" fillId="2" borderId="5" xfId="0" applyFont="1" applyFill="1" applyBorder="1"/>
    <xf numFmtId="0" fontId="0" fillId="2" borderId="8" xfId="0" applyFont="1" applyFill="1" applyBorder="1" applyAlignment="1">
      <alignment horizontal="center"/>
    </xf>
    <xf numFmtId="2" fontId="0" fillId="2" borderId="0" xfId="0" applyNumberFormat="1" applyFont="1" applyFill="1" applyBorder="1" applyAlignment="1">
      <alignment horizontal="left"/>
    </xf>
    <xf numFmtId="2" fontId="0" fillId="2" borderId="8" xfId="0" applyNumberFormat="1" applyFont="1" applyFill="1" applyBorder="1" applyAlignment="1">
      <alignment horizontal="left"/>
    </xf>
    <xf numFmtId="0" fontId="0" fillId="2" borderId="0" xfId="0" applyFont="1" applyFill="1" applyBorder="1" applyAlignment="1" applyProtection="1">
      <alignment horizontal="left" wrapText="1"/>
      <protection locked="0"/>
    </xf>
    <xf numFmtId="0" fontId="7" fillId="2" borderId="5" xfId="0" applyFont="1" applyFill="1" applyBorder="1" applyAlignment="1">
      <alignment horizontal="center"/>
    </xf>
    <xf numFmtId="0" fontId="0" fillId="2" borderId="1" xfId="0" applyFont="1" applyFill="1" applyBorder="1" applyAlignment="1" applyProtection="1">
      <alignment horizontal="left" wrapText="1"/>
      <protection locked="0"/>
    </xf>
    <xf numFmtId="2" fontId="0" fillId="2" borderId="1" xfId="0" applyNumberFormat="1" applyFont="1" applyFill="1" applyBorder="1" applyAlignment="1">
      <alignment horizontal="left"/>
    </xf>
    <xf numFmtId="2" fontId="0" fillId="2" borderId="7" xfId="0" applyNumberFormat="1" applyFont="1" applyFill="1" applyBorder="1" applyAlignment="1">
      <alignment horizontal="left"/>
    </xf>
    <xf numFmtId="2" fontId="4" fillId="2" borderId="5" xfId="0" applyNumberFormat="1" applyFont="1" applyFill="1" applyBorder="1" applyAlignment="1">
      <alignment horizontal="center"/>
    </xf>
    <xf numFmtId="2" fontId="0" fillId="2" borderId="5" xfId="0" applyNumberFormat="1" applyFont="1" applyFill="1" applyBorder="1" applyAlignment="1">
      <alignment horizontal="left" indent="1"/>
    </xf>
    <xf numFmtId="164" fontId="2" fillId="2" borderId="5" xfId="0" applyNumberFormat="1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left"/>
    </xf>
    <xf numFmtId="2" fontId="7" fillId="2" borderId="5" xfId="0" applyNumberFormat="1" applyFont="1" applyFill="1" applyBorder="1"/>
    <xf numFmtId="0" fontId="4" fillId="4" borderId="7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14" fillId="4" borderId="5" xfId="0" applyFont="1" applyFill="1" applyBorder="1"/>
    <xf numFmtId="2" fontId="2" fillId="2" borderId="0" xfId="0" applyNumberFormat="1" applyFont="1" applyFill="1" applyBorder="1" applyAlignment="1">
      <alignment horizontal="left"/>
    </xf>
    <xf numFmtId="0" fontId="14" fillId="4" borderId="5" xfId="0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left" indent="2"/>
    </xf>
    <xf numFmtId="0" fontId="4" fillId="2" borderId="0" xfId="0" applyFont="1" applyFill="1" applyBorder="1" applyAlignment="1" applyProtection="1">
      <alignment horizontal="left" wrapText="1"/>
      <protection locked="0"/>
    </xf>
    <xf numFmtId="2" fontId="15" fillId="2" borderId="5" xfId="0" applyNumberFormat="1" applyFont="1" applyFill="1" applyBorder="1" applyAlignment="1">
      <alignment horizontal="center"/>
    </xf>
    <xf numFmtId="0" fontId="18" fillId="2" borderId="5" xfId="0" applyFont="1" applyFill="1" applyBorder="1" applyAlignment="1">
      <alignment horizontal="left"/>
    </xf>
    <xf numFmtId="2" fontId="4" fillId="2" borderId="6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0" fontId="11" fillId="2" borderId="5" xfId="0" applyFont="1" applyFill="1" applyBorder="1" applyAlignment="1">
      <alignment horizontal="left"/>
    </xf>
    <xf numFmtId="0" fontId="18" fillId="2" borderId="5" xfId="0" applyFont="1" applyFill="1" applyBorder="1"/>
    <xf numFmtId="0" fontId="20" fillId="2" borderId="0" xfId="0" applyFont="1" applyFill="1" applyBorder="1"/>
    <xf numFmtId="0" fontId="16" fillId="2" borderId="5" xfId="5" applyFill="1" applyBorder="1" applyAlignment="1">
      <alignment horizontal="center"/>
    </xf>
    <xf numFmtId="0" fontId="1" fillId="2" borderId="0" xfId="0" applyFont="1" applyFill="1"/>
    <xf numFmtId="0" fontId="21" fillId="5" borderId="0" xfId="0" applyFont="1" applyFill="1"/>
    <xf numFmtId="0" fontId="22" fillId="5" borderId="0" xfId="0" applyFont="1" applyFill="1"/>
    <xf numFmtId="0" fontId="23" fillId="0" borderId="0" xfId="0" applyFont="1" applyAlignment="1">
      <alignment vertical="center"/>
    </xf>
    <xf numFmtId="0" fontId="11" fillId="2" borderId="0" xfId="0" applyFont="1" applyFill="1"/>
    <xf numFmtId="0" fontId="24" fillId="2" borderId="0" xfId="0" applyFont="1" applyFill="1" applyBorder="1"/>
  </cellXfs>
  <cellStyles count="10">
    <cellStyle name="Följd hyperlänk" xfId="2" builtinId="9" hidden="1"/>
    <cellStyle name="Följd hyperlänk" xfId="4" builtinId="9" hidden="1"/>
    <cellStyle name="Följd hyperlänk" xfId="6" builtinId="9" hidden="1"/>
    <cellStyle name="Följd hyperlänk" xfId="7" builtinId="9" hidden="1"/>
    <cellStyle name="Följd hyperlänk" xfId="8" builtinId="9" hidden="1"/>
    <cellStyle name="Följd hyperlänk" xfId="9" builtinId="9" hidden="1"/>
    <cellStyle name="Hyperlänk" xfId="1" builtinId="8" hidden="1"/>
    <cellStyle name="Hyperlänk" xfId="3" builtinId="8" hidden="1"/>
    <cellStyle name="Hyperlänk" xfId="5" builtinId="8"/>
    <cellStyle name="Normal" xfId="0" builtinId="0"/>
  </cellStyles>
  <dxfs count="143"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2" formatCode="0.00"/>
    </dxf>
    <dxf>
      <font>
        <b/>
        <strike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Ackumulerade</a:t>
            </a:r>
            <a:r>
              <a:rPr lang="en-US" baseline="0"/>
              <a:t> värden</a:t>
            </a:r>
            <a:endParaRPr lang="en-US"/>
          </a:p>
        </c:rich>
      </c:tx>
      <c:layout>
        <c:manualLayout>
          <c:xMode val="edge"/>
          <c:yMode val="edge"/>
          <c:x val="0.416321553536875"/>
          <c:y val="1.5169105667751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14825494216636E-2"/>
          <c:y val="8.4681660363553499E-2"/>
          <c:w val="0.94488853065414302"/>
          <c:h val="0.80234194610923504"/>
        </c:manualLayout>
      </c:layout>
      <c:lineChart>
        <c:grouping val="standard"/>
        <c:varyColors val="0"/>
        <c:ser>
          <c:idx val="0"/>
          <c:order val="0"/>
          <c:tx>
            <c:strRef>
              <c:f>Totalt!$C$31</c:f>
              <c:strCache>
                <c:ptCount val="1"/>
                <c:pt idx="0">
                  <c:v>utseende rå form</c:v>
                </c:pt>
              </c:strCache>
            </c:strRef>
          </c:tx>
          <c:marker>
            <c:symbol val="circle"/>
            <c:size val="5"/>
          </c:marker>
          <c:cat>
            <c:strRef>
              <c:f>Totalt!$B$32:$B$42</c:f>
              <c:strCache>
                <c:ptCount val="10"/>
                <c:pt idx="0">
                  <c:v>1.</c:v>
                </c:pt>
                <c:pt idx="1">
                  <c:v>2. </c:v>
                </c:pt>
                <c:pt idx="2">
                  <c:v>3. </c:v>
                </c:pt>
                <c:pt idx="3">
                  <c:v>4. </c:v>
                </c:pt>
                <c:pt idx="4">
                  <c:v>5. 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Totalt!$C$32:$C$42</c:f>
              <c:numCache>
                <c:formatCode>0.00</c:formatCode>
                <c:ptCount val="11"/>
                <c:pt idx="0">
                  <c:v>3</c:v>
                </c:pt>
                <c:pt idx="1">
                  <c:v>7</c:v>
                </c:pt>
                <c:pt idx="2">
                  <c:v>4.166666666666667</c:v>
                </c:pt>
                <c:pt idx="3">
                  <c:v>6.83</c:v>
                </c:pt>
                <c:pt idx="4">
                  <c:v>3.5833333333333335</c:v>
                </c:pt>
                <c:pt idx="5">
                  <c:v>5.583333333333333</c:v>
                </c:pt>
                <c:pt idx="6">
                  <c:v>7.17</c:v>
                </c:pt>
                <c:pt idx="7">
                  <c:v>3.7</c:v>
                </c:pt>
                <c:pt idx="8">
                  <c:v>7.3</c:v>
                </c:pt>
                <c:pt idx="9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D-4E35-B385-EA96F85065A0}"/>
            </c:ext>
          </c:extLst>
        </c:ser>
        <c:ser>
          <c:idx val="1"/>
          <c:order val="1"/>
          <c:tx>
            <c:strRef>
              <c:f>Totalt!$D$31</c:f>
              <c:strCache>
                <c:ptCount val="1"/>
                <c:pt idx="0">
                  <c:v>Mörhet</c:v>
                </c:pt>
              </c:strCache>
            </c:strRef>
          </c:tx>
          <c:marker>
            <c:symbol val="circle"/>
            <c:size val="5"/>
          </c:marker>
          <c:cat>
            <c:strRef>
              <c:f>Totalt!$B$32:$B$42</c:f>
              <c:strCache>
                <c:ptCount val="10"/>
                <c:pt idx="0">
                  <c:v>1.</c:v>
                </c:pt>
                <c:pt idx="1">
                  <c:v>2. </c:v>
                </c:pt>
                <c:pt idx="2">
                  <c:v>3. </c:v>
                </c:pt>
                <c:pt idx="3">
                  <c:v>4. </c:v>
                </c:pt>
                <c:pt idx="4">
                  <c:v>5. 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Totalt!$D$32:$D$42</c:f>
              <c:numCache>
                <c:formatCode>0.00</c:formatCode>
                <c:ptCount val="11"/>
                <c:pt idx="0">
                  <c:v>5.333333333333333</c:v>
                </c:pt>
                <c:pt idx="1">
                  <c:v>6.75</c:v>
                </c:pt>
                <c:pt idx="2">
                  <c:v>3.5</c:v>
                </c:pt>
                <c:pt idx="3">
                  <c:v>6.08</c:v>
                </c:pt>
                <c:pt idx="4">
                  <c:v>3.5833333333333335</c:v>
                </c:pt>
                <c:pt idx="5">
                  <c:v>5.75</c:v>
                </c:pt>
                <c:pt idx="6">
                  <c:v>6.42</c:v>
                </c:pt>
                <c:pt idx="7">
                  <c:v>3.6</c:v>
                </c:pt>
                <c:pt idx="8">
                  <c:v>7.4</c:v>
                </c:pt>
                <c:pt idx="9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D-4E35-B385-EA96F85065A0}"/>
            </c:ext>
          </c:extLst>
        </c:ser>
        <c:ser>
          <c:idx val="2"/>
          <c:order val="2"/>
          <c:tx>
            <c:strRef>
              <c:f>Totalt!$E$31</c:f>
              <c:strCache>
                <c:ptCount val="1"/>
                <c:pt idx="0">
                  <c:v>Saftighet</c:v>
                </c:pt>
              </c:strCache>
            </c:strRef>
          </c:tx>
          <c:marker>
            <c:symbol val="circle"/>
            <c:size val="7"/>
          </c:marker>
          <c:cat>
            <c:strRef>
              <c:f>Totalt!$B$32:$B$42</c:f>
              <c:strCache>
                <c:ptCount val="10"/>
                <c:pt idx="0">
                  <c:v>1.</c:v>
                </c:pt>
                <c:pt idx="1">
                  <c:v>2. </c:v>
                </c:pt>
                <c:pt idx="2">
                  <c:v>3. </c:v>
                </c:pt>
                <c:pt idx="3">
                  <c:v>4. </c:v>
                </c:pt>
                <c:pt idx="4">
                  <c:v>5. 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Totalt!$E$32:$E$42</c:f>
              <c:numCache>
                <c:formatCode>0.00</c:formatCode>
                <c:ptCount val="11"/>
                <c:pt idx="0">
                  <c:v>4.416666666666667</c:v>
                </c:pt>
                <c:pt idx="1">
                  <c:v>6.416666666666667</c:v>
                </c:pt>
                <c:pt idx="2">
                  <c:v>4</c:v>
                </c:pt>
                <c:pt idx="3">
                  <c:v>6.5</c:v>
                </c:pt>
                <c:pt idx="4">
                  <c:v>3.3333333333333335</c:v>
                </c:pt>
                <c:pt idx="5">
                  <c:v>6.083333333333333</c:v>
                </c:pt>
                <c:pt idx="6">
                  <c:v>6.33</c:v>
                </c:pt>
                <c:pt idx="7">
                  <c:v>4.2</c:v>
                </c:pt>
                <c:pt idx="8">
                  <c:v>7.1</c:v>
                </c:pt>
                <c:pt idx="9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6D-4E35-B385-EA96F85065A0}"/>
            </c:ext>
          </c:extLst>
        </c:ser>
        <c:ser>
          <c:idx val="3"/>
          <c:order val="3"/>
          <c:tx>
            <c:strRef>
              <c:f>Totalt!$G$31</c:f>
              <c:strCache>
                <c:ptCount val="1"/>
                <c:pt idx="0">
                  <c:v>Potential</c:v>
                </c:pt>
              </c:strCache>
            </c:strRef>
          </c:tx>
          <c:val>
            <c:numRef>
              <c:f>Totalt!$G$32:$G$39</c:f>
              <c:numCache>
                <c:formatCode>0.00</c:formatCode>
                <c:ptCount val="8"/>
                <c:pt idx="0">
                  <c:v>20.916666666666664</c:v>
                </c:pt>
                <c:pt idx="1">
                  <c:v>33.333333333333336</c:v>
                </c:pt>
                <c:pt idx="2">
                  <c:v>18.5</c:v>
                </c:pt>
                <c:pt idx="3">
                  <c:v>32.92</c:v>
                </c:pt>
                <c:pt idx="4">
                  <c:v>14.833333333333332</c:v>
                </c:pt>
                <c:pt idx="5">
                  <c:v>29.75</c:v>
                </c:pt>
                <c:pt idx="6">
                  <c:v>33.92</c:v>
                </c:pt>
                <c:pt idx="7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6D-4E35-B385-EA96F85065A0}"/>
            </c:ext>
          </c:extLst>
        </c:ser>
        <c:ser>
          <c:idx val="4"/>
          <c:order val="4"/>
          <c:tx>
            <c:strRef>
              <c:f>Totalt!$E$31</c:f>
              <c:strCache>
                <c:ptCount val="1"/>
                <c:pt idx="0">
                  <c:v>Saftighet</c:v>
                </c:pt>
              </c:strCache>
            </c:strRef>
          </c:tx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56D-4E35-B385-EA96F85065A0}"/>
            </c:ext>
          </c:extLst>
        </c:ser>
        <c:ser>
          <c:idx val="5"/>
          <c:order val="5"/>
          <c:tx>
            <c:strRef>
              <c:f>Totalt!$F$31</c:f>
              <c:strCache>
                <c:ptCount val="1"/>
                <c:pt idx="0">
                  <c:v>Smak</c:v>
                </c:pt>
              </c:strCache>
            </c:strRef>
          </c:tx>
          <c:val>
            <c:numRef>
              <c:f>Totalt!$F$32:$F$40</c:f>
              <c:numCache>
                <c:formatCode>0.00</c:formatCode>
                <c:ptCount val="9"/>
                <c:pt idx="0">
                  <c:v>8.1666666666666661</c:v>
                </c:pt>
                <c:pt idx="1">
                  <c:v>13.166666666666666</c:v>
                </c:pt>
                <c:pt idx="2">
                  <c:v>6.833333333333333</c:v>
                </c:pt>
                <c:pt idx="3">
                  <c:v>13.5</c:v>
                </c:pt>
                <c:pt idx="4">
                  <c:v>4.333333333333333</c:v>
                </c:pt>
                <c:pt idx="5">
                  <c:v>12.333333333333334</c:v>
                </c:pt>
                <c:pt idx="6">
                  <c:v>14</c:v>
                </c:pt>
                <c:pt idx="7">
                  <c:v>7</c:v>
                </c:pt>
                <c:pt idx="8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56D-4E35-B385-EA96F8506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07049592"/>
        <c:axId val="2145131928"/>
      </c:lineChart>
      <c:catAx>
        <c:axId val="-21070495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45131928"/>
        <c:crosses val="autoZero"/>
        <c:auto val="1"/>
        <c:lblAlgn val="ctr"/>
        <c:lblOffset val="100"/>
        <c:noMultiLvlLbl val="0"/>
      </c:catAx>
      <c:valAx>
        <c:axId val="2145131928"/>
        <c:scaling>
          <c:orientation val="minMax"/>
          <c:max val="50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-2107049592"/>
        <c:crosses val="autoZero"/>
        <c:crossBetween val="between"/>
      </c:valAx>
    </c:plotArea>
    <c:legend>
      <c:legendPos val="b"/>
      <c:legendEntry>
        <c:idx val="4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198117826561402E-2"/>
          <c:y val="8.5492179891329706E-2"/>
          <c:w val="0.93848877921747698"/>
          <c:h val="0.80278069810296904"/>
        </c:manualLayout>
      </c:layout>
      <c:lineChart>
        <c:grouping val="standard"/>
        <c:varyColors val="0"/>
        <c:ser>
          <c:idx val="0"/>
          <c:order val="0"/>
          <c:tx>
            <c:strRef>
              <c:f>Hällagård!$K$12:$K$13</c:f>
              <c:strCache>
                <c:ptCount val="2"/>
                <c:pt idx="1">
                  <c:v>Utseende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Hällagård!$J$14:$J$34</c:f>
              <c:strCache>
                <c:ptCount val="21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Kock 12</c:v>
                </c:pt>
                <c:pt idx="12">
                  <c:v>Kock 13</c:v>
                </c:pt>
                <c:pt idx="13">
                  <c:v>Kock 14</c:v>
                </c:pt>
                <c:pt idx="14">
                  <c:v>Kock 15</c:v>
                </c:pt>
                <c:pt idx="15">
                  <c:v>Kock 16</c:v>
                </c:pt>
                <c:pt idx="16">
                  <c:v>Kock 17</c:v>
                </c:pt>
                <c:pt idx="17">
                  <c:v>Kock 18</c:v>
                </c:pt>
                <c:pt idx="18">
                  <c:v>Kock 19</c:v>
                </c:pt>
                <c:pt idx="19">
                  <c:v>Kock 20 </c:v>
                </c:pt>
                <c:pt idx="20">
                  <c:v>Kock 21</c:v>
                </c:pt>
              </c:strCache>
            </c:strRef>
          </c:cat>
          <c:val>
            <c:numRef>
              <c:f>Hällagård!$K$14:$K$34</c:f>
              <c:numCache>
                <c:formatCode>General</c:formatCode>
                <c:ptCount val="21"/>
                <c:pt idx="0">
                  <c:v>8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8.5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5-43B7-8510-569D688EC884}"/>
            </c:ext>
          </c:extLst>
        </c:ser>
        <c:ser>
          <c:idx val="1"/>
          <c:order val="1"/>
          <c:tx>
            <c:strRef>
              <c:f>Hällagård!$L$12:$L$13</c:f>
              <c:strCache>
                <c:ptCount val="2"/>
                <c:pt idx="1">
                  <c:v>Mörhet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Hällagård!$J$14:$J$34</c:f>
              <c:strCache>
                <c:ptCount val="21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Kock 12</c:v>
                </c:pt>
                <c:pt idx="12">
                  <c:v>Kock 13</c:v>
                </c:pt>
                <c:pt idx="13">
                  <c:v>Kock 14</c:v>
                </c:pt>
                <c:pt idx="14">
                  <c:v>Kock 15</c:v>
                </c:pt>
                <c:pt idx="15">
                  <c:v>Kock 16</c:v>
                </c:pt>
                <c:pt idx="16">
                  <c:v>Kock 17</c:v>
                </c:pt>
                <c:pt idx="17">
                  <c:v>Kock 18</c:v>
                </c:pt>
                <c:pt idx="18">
                  <c:v>Kock 19</c:v>
                </c:pt>
                <c:pt idx="19">
                  <c:v>Kock 20 </c:v>
                </c:pt>
                <c:pt idx="20">
                  <c:v>Kock 21</c:v>
                </c:pt>
              </c:strCache>
            </c:strRef>
          </c:cat>
          <c:val>
            <c:numRef>
              <c:f>Hällagård!$L$14:$L$34</c:f>
              <c:numCache>
                <c:formatCode>General</c:formatCode>
                <c:ptCount val="21"/>
                <c:pt idx="0">
                  <c:v>7</c:v>
                </c:pt>
                <c:pt idx="1">
                  <c:v>6</c:v>
                </c:pt>
                <c:pt idx="2">
                  <c:v>8</c:v>
                </c:pt>
                <c:pt idx="3">
                  <c:v>7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5-43B7-8510-569D688EC884}"/>
            </c:ext>
          </c:extLst>
        </c:ser>
        <c:ser>
          <c:idx val="2"/>
          <c:order val="2"/>
          <c:tx>
            <c:strRef>
              <c:f>Hällagård!$M$12:$M$13</c:f>
              <c:strCache>
                <c:ptCount val="2"/>
                <c:pt idx="1">
                  <c:v>Saftighet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Hällagård!$J$14:$J$34</c:f>
              <c:strCache>
                <c:ptCount val="21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Kock 12</c:v>
                </c:pt>
                <c:pt idx="12">
                  <c:v>Kock 13</c:v>
                </c:pt>
                <c:pt idx="13">
                  <c:v>Kock 14</c:v>
                </c:pt>
                <c:pt idx="14">
                  <c:v>Kock 15</c:v>
                </c:pt>
                <c:pt idx="15">
                  <c:v>Kock 16</c:v>
                </c:pt>
                <c:pt idx="16">
                  <c:v>Kock 17</c:v>
                </c:pt>
                <c:pt idx="17">
                  <c:v>Kock 18</c:v>
                </c:pt>
                <c:pt idx="18">
                  <c:v>Kock 19</c:v>
                </c:pt>
                <c:pt idx="19">
                  <c:v>Kock 20 </c:v>
                </c:pt>
                <c:pt idx="20">
                  <c:v>Kock 21</c:v>
                </c:pt>
              </c:strCache>
            </c:strRef>
          </c:cat>
          <c:val>
            <c:numRef>
              <c:f>Hällagård!$M$14:$M$34</c:f>
              <c:numCache>
                <c:formatCode>General</c:formatCode>
                <c:ptCount val="21"/>
                <c:pt idx="0">
                  <c:v>7</c:v>
                </c:pt>
                <c:pt idx="1">
                  <c:v>5.5</c:v>
                </c:pt>
                <c:pt idx="2">
                  <c:v>8</c:v>
                </c:pt>
                <c:pt idx="3">
                  <c:v>7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D5-43B7-8510-569D688EC884}"/>
            </c:ext>
          </c:extLst>
        </c:ser>
        <c:ser>
          <c:idx val="3"/>
          <c:order val="3"/>
          <c:tx>
            <c:strRef>
              <c:f>Hällagård!$N$12:$N$13</c:f>
              <c:strCache>
                <c:ptCount val="2"/>
                <c:pt idx="1">
                  <c:v>Smak </c:v>
                </c:pt>
              </c:strCache>
            </c:strRef>
          </c:tx>
          <c:marker>
            <c:symbol val="none"/>
          </c:marker>
          <c:cat>
            <c:strRef>
              <c:f>Hällagård!$J$14:$J$34</c:f>
              <c:strCache>
                <c:ptCount val="21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Kock 12</c:v>
                </c:pt>
                <c:pt idx="12">
                  <c:v>Kock 13</c:v>
                </c:pt>
                <c:pt idx="13">
                  <c:v>Kock 14</c:v>
                </c:pt>
                <c:pt idx="14">
                  <c:v>Kock 15</c:v>
                </c:pt>
                <c:pt idx="15">
                  <c:v>Kock 16</c:v>
                </c:pt>
                <c:pt idx="16">
                  <c:v>Kock 17</c:v>
                </c:pt>
                <c:pt idx="17">
                  <c:v>Kock 18</c:v>
                </c:pt>
                <c:pt idx="18">
                  <c:v>Kock 19</c:v>
                </c:pt>
                <c:pt idx="19">
                  <c:v>Kock 20 </c:v>
                </c:pt>
                <c:pt idx="20">
                  <c:v>Kock 21</c:v>
                </c:pt>
              </c:strCache>
            </c:strRef>
          </c:cat>
          <c:val>
            <c:numRef>
              <c:f>Hällagård!$N$14:$N$34</c:f>
              <c:numCache>
                <c:formatCode>General</c:formatCode>
                <c:ptCount val="21"/>
                <c:pt idx="0">
                  <c:v>7.5</c:v>
                </c:pt>
                <c:pt idx="1">
                  <c:v>5</c:v>
                </c:pt>
                <c:pt idx="2">
                  <c:v>8</c:v>
                </c:pt>
                <c:pt idx="3">
                  <c:v>7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CD5-43B7-8510-569D688EC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1970728"/>
        <c:axId val="-2111695864"/>
      </c:lineChart>
      <c:catAx>
        <c:axId val="2141970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-2111695864"/>
        <c:crosses val="autoZero"/>
        <c:auto val="1"/>
        <c:lblAlgn val="ctr"/>
        <c:lblOffset val="100"/>
        <c:noMultiLvlLbl val="0"/>
      </c:catAx>
      <c:valAx>
        <c:axId val="-2111695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141970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198117826561402E-2"/>
          <c:y val="8.5492179891329706E-2"/>
          <c:w val="0.93848877921747698"/>
          <c:h val="0.80278069810296904"/>
        </c:manualLayout>
      </c:layout>
      <c:lineChart>
        <c:grouping val="standard"/>
        <c:varyColors val="0"/>
        <c:ser>
          <c:idx val="0"/>
          <c:order val="0"/>
          <c:tx>
            <c:strRef>
              <c:f>Hällagård2!$K$12:$K$13</c:f>
              <c:strCache>
                <c:ptCount val="2"/>
                <c:pt idx="1">
                  <c:v>Utseende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Hällagård2!$J$14:$J$34</c:f>
              <c:strCache>
                <c:ptCount val="21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Kock 12</c:v>
                </c:pt>
                <c:pt idx="12">
                  <c:v>Kock 13</c:v>
                </c:pt>
                <c:pt idx="13">
                  <c:v>Kock 14</c:v>
                </c:pt>
                <c:pt idx="14">
                  <c:v>Kock 15</c:v>
                </c:pt>
                <c:pt idx="15">
                  <c:v>Kock 16</c:v>
                </c:pt>
                <c:pt idx="16">
                  <c:v>Kock 17</c:v>
                </c:pt>
                <c:pt idx="17">
                  <c:v>Kock 18</c:v>
                </c:pt>
                <c:pt idx="18">
                  <c:v>Kock 19</c:v>
                </c:pt>
                <c:pt idx="19">
                  <c:v>Kock 20 </c:v>
                </c:pt>
                <c:pt idx="20">
                  <c:v>Kock 21</c:v>
                </c:pt>
              </c:strCache>
            </c:strRef>
          </c:cat>
          <c:val>
            <c:numRef>
              <c:f>Hällagård2!$K$14:$K$34</c:f>
              <c:numCache>
                <c:formatCode>General</c:formatCode>
                <c:ptCount val="21"/>
                <c:pt idx="0">
                  <c:v>8</c:v>
                </c:pt>
                <c:pt idx="1">
                  <c:v>6</c:v>
                </c:pt>
                <c:pt idx="2">
                  <c:v>6.5</c:v>
                </c:pt>
                <c:pt idx="3">
                  <c:v>7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11-4259-BE70-BAF797ED6804}"/>
            </c:ext>
          </c:extLst>
        </c:ser>
        <c:ser>
          <c:idx val="1"/>
          <c:order val="1"/>
          <c:tx>
            <c:strRef>
              <c:f>Hällagård2!$L$12:$L$13</c:f>
              <c:strCache>
                <c:ptCount val="2"/>
                <c:pt idx="1">
                  <c:v>Mörhet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Hällagård2!$J$14:$J$34</c:f>
              <c:strCache>
                <c:ptCount val="21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Kock 12</c:v>
                </c:pt>
                <c:pt idx="12">
                  <c:v>Kock 13</c:v>
                </c:pt>
                <c:pt idx="13">
                  <c:v>Kock 14</c:v>
                </c:pt>
                <c:pt idx="14">
                  <c:v>Kock 15</c:v>
                </c:pt>
                <c:pt idx="15">
                  <c:v>Kock 16</c:v>
                </c:pt>
                <c:pt idx="16">
                  <c:v>Kock 17</c:v>
                </c:pt>
                <c:pt idx="17">
                  <c:v>Kock 18</c:v>
                </c:pt>
                <c:pt idx="18">
                  <c:v>Kock 19</c:v>
                </c:pt>
                <c:pt idx="19">
                  <c:v>Kock 20 </c:v>
                </c:pt>
                <c:pt idx="20">
                  <c:v>Kock 21</c:v>
                </c:pt>
              </c:strCache>
            </c:strRef>
          </c:cat>
          <c:val>
            <c:numRef>
              <c:f>Hällagård2!$L$14:$L$34</c:f>
              <c:numCache>
                <c:formatCode>General</c:formatCode>
                <c:ptCount val="21"/>
                <c:pt idx="0">
                  <c:v>9.5</c:v>
                </c:pt>
                <c:pt idx="1">
                  <c:v>4.5</c:v>
                </c:pt>
                <c:pt idx="2">
                  <c:v>5</c:v>
                </c:pt>
                <c:pt idx="3">
                  <c:v>6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11-4259-BE70-BAF797ED6804}"/>
            </c:ext>
          </c:extLst>
        </c:ser>
        <c:ser>
          <c:idx val="2"/>
          <c:order val="2"/>
          <c:tx>
            <c:strRef>
              <c:f>Hällagård2!$M$12:$M$13</c:f>
              <c:strCache>
                <c:ptCount val="2"/>
                <c:pt idx="1">
                  <c:v>Saftighet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Hällagård2!$J$14:$J$34</c:f>
              <c:strCache>
                <c:ptCount val="21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Kock 12</c:v>
                </c:pt>
                <c:pt idx="12">
                  <c:v>Kock 13</c:v>
                </c:pt>
                <c:pt idx="13">
                  <c:v>Kock 14</c:v>
                </c:pt>
                <c:pt idx="14">
                  <c:v>Kock 15</c:v>
                </c:pt>
                <c:pt idx="15">
                  <c:v>Kock 16</c:v>
                </c:pt>
                <c:pt idx="16">
                  <c:v>Kock 17</c:v>
                </c:pt>
                <c:pt idx="17">
                  <c:v>Kock 18</c:v>
                </c:pt>
                <c:pt idx="18">
                  <c:v>Kock 19</c:v>
                </c:pt>
                <c:pt idx="19">
                  <c:v>Kock 20 </c:v>
                </c:pt>
                <c:pt idx="20">
                  <c:v>Kock 21</c:v>
                </c:pt>
              </c:strCache>
            </c:strRef>
          </c:cat>
          <c:val>
            <c:numRef>
              <c:f>Hällagård2!$M$14:$M$34</c:f>
              <c:numCache>
                <c:formatCode>General</c:formatCode>
                <c:ptCount val="21"/>
                <c:pt idx="0">
                  <c:v>9.5</c:v>
                </c:pt>
                <c:pt idx="1">
                  <c:v>4.5</c:v>
                </c:pt>
                <c:pt idx="2">
                  <c:v>5</c:v>
                </c:pt>
                <c:pt idx="3">
                  <c:v>6</c:v>
                </c:pt>
                <c:pt idx="4">
                  <c:v>6.5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11-4259-BE70-BAF797ED6804}"/>
            </c:ext>
          </c:extLst>
        </c:ser>
        <c:ser>
          <c:idx val="3"/>
          <c:order val="3"/>
          <c:tx>
            <c:strRef>
              <c:f>Hällagård2!$N$12:$N$13</c:f>
              <c:strCache>
                <c:ptCount val="2"/>
                <c:pt idx="1">
                  <c:v>Smak </c:v>
                </c:pt>
              </c:strCache>
            </c:strRef>
          </c:tx>
          <c:marker>
            <c:symbol val="none"/>
          </c:marker>
          <c:cat>
            <c:strRef>
              <c:f>Hällagård2!$J$14:$J$34</c:f>
              <c:strCache>
                <c:ptCount val="21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Kock 12</c:v>
                </c:pt>
                <c:pt idx="12">
                  <c:v>Kock 13</c:v>
                </c:pt>
                <c:pt idx="13">
                  <c:v>Kock 14</c:v>
                </c:pt>
                <c:pt idx="14">
                  <c:v>Kock 15</c:v>
                </c:pt>
                <c:pt idx="15">
                  <c:v>Kock 16</c:v>
                </c:pt>
                <c:pt idx="16">
                  <c:v>Kock 17</c:v>
                </c:pt>
                <c:pt idx="17">
                  <c:v>Kock 18</c:v>
                </c:pt>
                <c:pt idx="18">
                  <c:v>Kock 19</c:v>
                </c:pt>
                <c:pt idx="19">
                  <c:v>Kock 20 </c:v>
                </c:pt>
                <c:pt idx="20">
                  <c:v>Kock 21</c:v>
                </c:pt>
              </c:strCache>
            </c:strRef>
          </c:cat>
          <c:val>
            <c:numRef>
              <c:f>Hällagård2!$N$14:$N$34</c:f>
              <c:numCache>
                <c:formatCode>General</c:formatCode>
                <c:ptCount val="21"/>
                <c:pt idx="0">
                  <c:v>8</c:v>
                </c:pt>
                <c:pt idx="1">
                  <c:v>5</c:v>
                </c:pt>
                <c:pt idx="2">
                  <c:v>5</c:v>
                </c:pt>
                <c:pt idx="3">
                  <c:v>9</c:v>
                </c:pt>
                <c:pt idx="4">
                  <c:v>6.5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11-4259-BE70-BAF797ED6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11055960"/>
        <c:axId val="-2111020488"/>
      </c:lineChart>
      <c:catAx>
        <c:axId val="-2111055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-2111020488"/>
        <c:crosses val="autoZero"/>
        <c:auto val="1"/>
        <c:lblAlgn val="ctr"/>
        <c:lblOffset val="100"/>
        <c:noMultiLvlLbl val="0"/>
      </c:catAx>
      <c:valAx>
        <c:axId val="-2111020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-2111055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Referens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9198117826561402E-2"/>
          <c:y val="8.5492179891329706E-2"/>
          <c:w val="0.93848877921747698"/>
          <c:h val="0.80278069810296904"/>
        </c:manualLayout>
      </c:layout>
      <c:lineChart>
        <c:grouping val="standard"/>
        <c:varyColors val="0"/>
        <c:ser>
          <c:idx val="0"/>
          <c:order val="0"/>
          <c:tx>
            <c:strRef>
              <c:f>Referens!$K$12:$K$13</c:f>
              <c:strCache>
                <c:ptCount val="2"/>
                <c:pt idx="1">
                  <c:v>Utseende</c:v>
                </c:pt>
              </c:strCache>
            </c:strRef>
          </c:tx>
          <c:marker>
            <c:symbol val="none"/>
          </c:marker>
          <c:cat>
            <c:strRef>
              <c:f>Referens!$J$14:$J$34</c:f>
              <c:strCache>
                <c:ptCount val="21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Kock 12</c:v>
                </c:pt>
                <c:pt idx="12">
                  <c:v>Kock 13</c:v>
                </c:pt>
                <c:pt idx="13">
                  <c:v>Kock 14</c:v>
                </c:pt>
                <c:pt idx="14">
                  <c:v>Kock 15</c:v>
                </c:pt>
                <c:pt idx="15">
                  <c:v>Kock 16</c:v>
                </c:pt>
                <c:pt idx="16">
                  <c:v>Kock 17</c:v>
                </c:pt>
                <c:pt idx="17">
                  <c:v>Kock 18</c:v>
                </c:pt>
                <c:pt idx="18">
                  <c:v>Kock 19</c:v>
                </c:pt>
                <c:pt idx="19">
                  <c:v>Kock 20 </c:v>
                </c:pt>
                <c:pt idx="20">
                  <c:v>Kock 21</c:v>
                </c:pt>
              </c:strCache>
            </c:strRef>
          </c:cat>
          <c:val>
            <c:numRef>
              <c:f>Referens!$K$14:$K$34</c:f>
              <c:numCache>
                <c:formatCode>General</c:formatCode>
                <c:ptCount val="2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F-4945-B6F7-8EBEB267E1F2}"/>
            </c:ext>
          </c:extLst>
        </c:ser>
        <c:ser>
          <c:idx val="1"/>
          <c:order val="1"/>
          <c:tx>
            <c:strRef>
              <c:f>Referens!$L$12:$L$13</c:f>
              <c:strCache>
                <c:ptCount val="2"/>
                <c:pt idx="1">
                  <c:v>Mörhet</c:v>
                </c:pt>
              </c:strCache>
            </c:strRef>
          </c:tx>
          <c:marker>
            <c:symbol val="none"/>
          </c:marker>
          <c:cat>
            <c:strRef>
              <c:f>Referens!$J$14:$J$34</c:f>
              <c:strCache>
                <c:ptCount val="21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Kock 12</c:v>
                </c:pt>
                <c:pt idx="12">
                  <c:v>Kock 13</c:v>
                </c:pt>
                <c:pt idx="13">
                  <c:v>Kock 14</c:v>
                </c:pt>
                <c:pt idx="14">
                  <c:v>Kock 15</c:v>
                </c:pt>
                <c:pt idx="15">
                  <c:v>Kock 16</c:v>
                </c:pt>
                <c:pt idx="16">
                  <c:v>Kock 17</c:v>
                </c:pt>
                <c:pt idx="17">
                  <c:v>Kock 18</c:v>
                </c:pt>
                <c:pt idx="18">
                  <c:v>Kock 19</c:v>
                </c:pt>
                <c:pt idx="19">
                  <c:v>Kock 20 </c:v>
                </c:pt>
                <c:pt idx="20">
                  <c:v>Kock 21</c:v>
                </c:pt>
              </c:strCache>
            </c:strRef>
          </c:cat>
          <c:val>
            <c:numRef>
              <c:f>Referens!$L$14:$L$34</c:f>
              <c:numCache>
                <c:formatCode>General</c:formatCode>
                <c:ptCount val="21"/>
                <c:pt idx="0">
                  <c:v>3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BF-4945-B6F7-8EBEB267E1F2}"/>
            </c:ext>
          </c:extLst>
        </c:ser>
        <c:ser>
          <c:idx val="2"/>
          <c:order val="2"/>
          <c:tx>
            <c:strRef>
              <c:f>Referens!$M$12:$M$13</c:f>
              <c:strCache>
                <c:ptCount val="2"/>
                <c:pt idx="1">
                  <c:v>Saftighet</c:v>
                </c:pt>
              </c:strCache>
            </c:strRef>
          </c:tx>
          <c:marker>
            <c:symbol val="none"/>
          </c:marker>
          <c:cat>
            <c:strRef>
              <c:f>Referens!$J$14:$J$34</c:f>
              <c:strCache>
                <c:ptCount val="21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Kock 12</c:v>
                </c:pt>
                <c:pt idx="12">
                  <c:v>Kock 13</c:v>
                </c:pt>
                <c:pt idx="13">
                  <c:v>Kock 14</c:v>
                </c:pt>
                <c:pt idx="14">
                  <c:v>Kock 15</c:v>
                </c:pt>
                <c:pt idx="15">
                  <c:v>Kock 16</c:v>
                </c:pt>
                <c:pt idx="16">
                  <c:v>Kock 17</c:v>
                </c:pt>
                <c:pt idx="17">
                  <c:v>Kock 18</c:v>
                </c:pt>
                <c:pt idx="18">
                  <c:v>Kock 19</c:v>
                </c:pt>
                <c:pt idx="19">
                  <c:v>Kock 20 </c:v>
                </c:pt>
                <c:pt idx="20">
                  <c:v>Kock 21</c:v>
                </c:pt>
              </c:strCache>
            </c:strRef>
          </c:cat>
          <c:val>
            <c:numRef>
              <c:f>Referens!$M$14:$M$34</c:f>
              <c:numCache>
                <c:formatCode>General</c:formatCode>
                <c:ptCount val="21"/>
                <c:pt idx="0">
                  <c:v>3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4.5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BF-4945-B6F7-8EBEB267E1F2}"/>
            </c:ext>
          </c:extLst>
        </c:ser>
        <c:ser>
          <c:idx val="3"/>
          <c:order val="3"/>
          <c:tx>
            <c:strRef>
              <c:f>Referens!$N$12:$N$13</c:f>
              <c:strCache>
                <c:ptCount val="2"/>
                <c:pt idx="1">
                  <c:v>Smak </c:v>
                </c:pt>
              </c:strCache>
            </c:strRef>
          </c:tx>
          <c:marker>
            <c:symbol val="none"/>
          </c:marker>
          <c:cat>
            <c:strRef>
              <c:f>Referens!$J$14:$J$34</c:f>
              <c:strCache>
                <c:ptCount val="21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Kock 12</c:v>
                </c:pt>
                <c:pt idx="12">
                  <c:v>Kock 13</c:v>
                </c:pt>
                <c:pt idx="13">
                  <c:v>Kock 14</c:v>
                </c:pt>
                <c:pt idx="14">
                  <c:v>Kock 15</c:v>
                </c:pt>
                <c:pt idx="15">
                  <c:v>Kock 16</c:v>
                </c:pt>
                <c:pt idx="16">
                  <c:v>Kock 17</c:v>
                </c:pt>
                <c:pt idx="17">
                  <c:v>Kock 18</c:v>
                </c:pt>
                <c:pt idx="18">
                  <c:v>Kock 19</c:v>
                </c:pt>
                <c:pt idx="19">
                  <c:v>Kock 20 </c:v>
                </c:pt>
                <c:pt idx="20">
                  <c:v>Kock 21</c:v>
                </c:pt>
              </c:strCache>
            </c:strRef>
          </c:cat>
          <c:val>
            <c:numRef>
              <c:f>Referens!$N$14:$N$34</c:f>
              <c:numCache>
                <c:formatCode>General</c:formatCode>
                <c:ptCount val="21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4.5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BF-4945-B6F7-8EBEB267E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97059000"/>
        <c:axId val="-2097055208"/>
      </c:lineChart>
      <c:catAx>
        <c:axId val="-2097059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sv-SE"/>
          </a:p>
        </c:txPr>
        <c:crossAx val="-2097055208"/>
        <c:crosses val="autoZero"/>
        <c:auto val="1"/>
        <c:lblAlgn val="ctr"/>
        <c:lblOffset val="100"/>
        <c:noMultiLvlLbl val="0"/>
      </c:catAx>
      <c:valAx>
        <c:axId val="-20970552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sv-SE"/>
          </a:p>
        </c:txPr>
        <c:crossAx val="-2097059000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198117826561402E-2"/>
          <c:y val="8.5492179891329706E-2"/>
          <c:w val="0.93848877921747698"/>
          <c:h val="0.80278069810296904"/>
        </c:manualLayout>
      </c:layout>
      <c:lineChart>
        <c:grouping val="standard"/>
        <c:varyColors val="0"/>
        <c:ser>
          <c:idx val="0"/>
          <c:order val="0"/>
          <c:tx>
            <c:strRef>
              <c:f>Ramneå!$K$12:$K$13</c:f>
              <c:strCache>
                <c:ptCount val="2"/>
                <c:pt idx="1">
                  <c:v>Utseende</c:v>
                </c:pt>
              </c:strCache>
            </c:strRef>
          </c:tx>
          <c:marker>
            <c:symbol val="none"/>
          </c:marker>
          <c:cat>
            <c:strRef>
              <c:f>Ramneå!$J$14:$J$34</c:f>
              <c:strCache>
                <c:ptCount val="21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Kock 12</c:v>
                </c:pt>
                <c:pt idx="12">
                  <c:v>Kock 13</c:v>
                </c:pt>
                <c:pt idx="13">
                  <c:v>Kock 14</c:v>
                </c:pt>
                <c:pt idx="14">
                  <c:v>Kock 15</c:v>
                </c:pt>
                <c:pt idx="15">
                  <c:v>Kock 16</c:v>
                </c:pt>
                <c:pt idx="16">
                  <c:v>Kock 17</c:v>
                </c:pt>
                <c:pt idx="17">
                  <c:v>Kock 18</c:v>
                </c:pt>
                <c:pt idx="18">
                  <c:v>Kock 19</c:v>
                </c:pt>
                <c:pt idx="19">
                  <c:v>Kock 20 </c:v>
                </c:pt>
                <c:pt idx="20">
                  <c:v>Kock 21</c:v>
                </c:pt>
              </c:strCache>
            </c:strRef>
          </c:cat>
          <c:val>
            <c:numRef>
              <c:f>Ramneå!$K$14:$K$34</c:f>
              <c:numCache>
                <c:formatCode>General</c:formatCode>
                <c:ptCount val="21"/>
                <c:pt idx="0">
                  <c:v>8</c:v>
                </c:pt>
                <c:pt idx="1">
                  <c:v>6.5</c:v>
                </c:pt>
                <c:pt idx="2">
                  <c:v>5</c:v>
                </c:pt>
                <c:pt idx="3">
                  <c:v>8</c:v>
                </c:pt>
                <c:pt idx="4">
                  <c:v>6.5</c:v>
                </c:pt>
                <c:pt idx="5">
                  <c:v>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4-4C36-877F-D00E40BC5445}"/>
            </c:ext>
          </c:extLst>
        </c:ser>
        <c:ser>
          <c:idx val="1"/>
          <c:order val="1"/>
          <c:tx>
            <c:strRef>
              <c:f>Ramneå!$L$12:$L$13</c:f>
              <c:strCache>
                <c:ptCount val="2"/>
                <c:pt idx="1">
                  <c:v>Mörhet</c:v>
                </c:pt>
              </c:strCache>
            </c:strRef>
          </c:tx>
          <c:marker>
            <c:symbol val="none"/>
          </c:marker>
          <c:cat>
            <c:strRef>
              <c:f>Ramneå!$J$14:$J$34</c:f>
              <c:strCache>
                <c:ptCount val="21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Kock 12</c:v>
                </c:pt>
                <c:pt idx="12">
                  <c:v>Kock 13</c:v>
                </c:pt>
                <c:pt idx="13">
                  <c:v>Kock 14</c:v>
                </c:pt>
                <c:pt idx="14">
                  <c:v>Kock 15</c:v>
                </c:pt>
                <c:pt idx="15">
                  <c:v>Kock 16</c:v>
                </c:pt>
                <c:pt idx="16">
                  <c:v>Kock 17</c:v>
                </c:pt>
                <c:pt idx="17">
                  <c:v>Kock 18</c:v>
                </c:pt>
                <c:pt idx="18">
                  <c:v>Kock 19</c:v>
                </c:pt>
                <c:pt idx="19">
                  <c:v>Kock 20 </c:v>
                </c:pt>
                <c:pt idx="20">
                  <c:v>Kock 21</c:v>
                </c:pt>
              </c:strCache>
            </c:strRef>
          </c:cat>
          <c:val>
            <c:numRef>
              <c:f>Ramneå!$L$14:$L$34</c:f>
              <c:numCache>
                <c:formatCode>General</c:formatCode>
                <c:ptCount val="21"/>
                <c:pt idx="0">
                  <c:v>6</c:v>
                </c:pt>
                <c:pt idx="1">
                  <c:v>6.5</c:v>
                </c:pt>
                <c:pt idx="2">
                  <c:v>6</c:v>
                </c:pt>
                <c:pt idx="3">
                  <c:v>9</c:v>
                </c:pt>
                <c:pt idx="4">
                  <c:v>6</c:v>
                </c:pt>
                <c:pt idx="5">
                  <c:v>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4-4C36-877F-D00E40BC5445}"/>
            </c:ext>
          </c:extLst>
        </c:ser>
        <c:ser>
          <c:idx val="2"/>
          <c:order val="2"/>
          <c:tx>
            <c:strRef>
              <c:f>Ramneå!$M$12:$M$13</c:f>
              <c:strCache>
                <c:ptCount val="2"/>
                <c:pt idx="1">
                  <c:v>Saftighet</c:v>
                </c:pt>
              </c:strCache>
            </c:strRef>
          </c:tx>
          <c:marker>
            <c:symbol val="none"/>
          </c:marker>
          <c:cat>
            <c:strRef>
              <c:f>Ramneå!$J$14:$J$34</c:f>
              <c:strCache>
                <c:ptCount val="21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Kock 12</c:v>
                </c:pt>
                <c:pt idx="12">
                  <c:v>Kock 13</c:v>
                </c:pt>
                <c:pt idx="13">
                  <c:v>Kock 14</c:v>
                </c:pt>
                <c:pt idx="14">
                  <c:v>Kock 15</c:v>
                </c:pt>
                <c:pt idx="15">
                  <c:v>Kock 16</c:v>
                </c:pt>
                <c:pt idx="16">
                  <c:v>Kock 17</c:v>
                </c:pt>
                <c:pt idx="17">
                  <c:v>Kock 18</c:v>
                </c:pt>
                <c:pt idx="18">
                  <c:v>Kock 19</c:v>
                </c:pt>
                <c:pt idx="19">
                  <c:v>Kock 20 </c:v>
                </c:pt>
                <c:pt idx="20">
                  <c:v>Kock 21</c:v>
                </c:pt>
              </c:strCache>
            </c:strRef>
          </c:cat>
          <c:val>
            <c:numRef>
              <c:f>Ramneå!$M$14:$M$34</c:f>
              <c:numCache>
                <c:formatCode>General</c:formatCode>
                <c:ptCount val="21"/>
                <c:pt idx="0">
                  <c:v>6</c:v>
                </c:pt>
                <c:pt idx="1">
                  <c:v>6.5</c:v>
                </c:pt>
                <c:pt idx="2">
                  <c:v>6</c:v>
                </c:pt>
                <c:pt idx="3">
                  <c:v>8</c:v>
                </c:pt>
                <c:pt idx="4">
                  <c:v>5.5</c:v>
                </c:pt>
                <c:pt idx="5">
                  <c:v>6.5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F4-4C36-877F-D00E40BC5445}"/>
            </c:ext>
          </c:extLst>
        </c:ser>
        <c:ser>
          <c:idx val="3"/>
          <c:order val="3"/>
          <c:tx>
            <c:strRef>
              <c:f>Ramneå!$N$12:$N$13</c:f>
              <c:strCache>
                <c:ptCount val="2"/>
                <c:pt idx="1">
                  <c:v>Smak </c:v>
                </c:pt>
              </c:strCache>
            </c:strRef>
          </c:tx>
          <c:marker>
            <c:symbol val="none"/>
          </c:marker>
          <c:cat>
            <c:strRef>
              <c:f>Ramneå!$J$14:$J$34</c:f>
              <c:strCache>
                <c:ptCount val="21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Kock 12</c:v>
                </c:pt>
                <c:pt idx="12">
                  <c:v>Kock 13</c:v>
                </c:pt>
                <c:pt idx="13">
                  <c:v>Kock 14</c:v>
                </c:pt>
                <c:pt idx="14">
                  <c:v>Kock 15</c:v>
                </c:pt>
                <c:pt idx="15">
                  <c:v>Kock 16</c:v>
                </c:pt>
                <c:pt idx="16">
                  <c:v>Kock 17</c:v>
                </c:pt>
                <c:pt idx="17">
                  <c:v>Kock 18</c:v>
                </c:pt>
                <c:pt idx="18">
                  <c:v>Kock 19</c:v>
                </c:pt>
                <c:pt idx="19">
                  <c:v>Kock 20 </c:v>
                </c:pt>
                <c:pt idx="20">
                  <c:v>Kock 21</c:v>
                </c:pt>
              </c:strCache>
            </c:strRef>
          </c:cat>
          <c:val>
            <c:numRef>
              <c:f>Ramneå!$N$14:$N$34</c:f>
              <c:numCache>
                <c:formatCode>General</c:formatCode>
                <c:ptCount val="21"/>
                <c:pt idx="0">
                  <c:v>7</c:v>
                </c:pt>
                <c:pt idx="1">
                  <c:v>5.5</c:v>
                </c:pt>
                <c:pt idx="2">
                  <c:v>6</c:v>
                </c:pt>
                <c:pt idx="3">
                  <c:v>9</c:v>
                </c:pt>
                <c:pt idx="4">
                  <c:v>6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F4-4C36-877F-D00E40BC5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96945416"/>
        <c:axId val="-2096938712"/>
      </c:lineChart>
      <c:catAx>
        <c:axId val="-2096945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sv-SE"/>
          </a:p>
        </c:txPr>
        <c:crossAx val="-2096938712"/>
        <c:crosses val="autoZero"/>
        <c:auto val="1"/>
        <c:lblAlgn val="ctr"/>
        <c:lblOffset val="100"/>
        <c:noMultiLvlLbl val="0"/>
      </c:catAx>
      <c:valAx>
        <c:axId val="-20969387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sv-SE"/>
          </a:p>
        </c:txPr>
        <c:crossAx val="-2096945416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198117826561402E-2"/>
          <c:y val="8.5492179891329706E-2"/>
          <c:w val="0.93848877921747698"/>
          <c:h val="0.80278069810296904"/>
        </c:manualLayout>
      </c:layout>
      <c:lineChart>
        <c:grouping val="standard"/>
        <c:varyColors val="0"/>
        <c:ser>
          <c:idx val="0"/>
          <c:order val="0"/>
          <c:tx>
            <c:strRef>
              <c:f>Referens2!$K$12:$K$13</c:f>
              <c:strCache>
                <c:ptCount val="2"/>
                <c:pt idx="1">
                  <c:v>Utseende</c:v>
                </c:pt>
              </c:strCache>
            </c:strRef>
          </c:tx>
          <c:marker>
            <c:symbol val="none"/>
          </c:marker>
          <c:cat>
            <c:strRef>
              <c:f>Referens2!$J$14:$J$34</c:f>
              <c:strCache>
                <c:ptCount val="21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Kock 12</c:v>
                </c:pt>
                <c:pt idx="12">
                  <c:v>Kock 13</c:v>
                </c:pt>
                <c:pt idx="13">
                  <c:v>Kock 14</c:v>
                </c:pt>
                <c:pt idx="14">
                  <c:v>Kock 15</c:v>
                </c:pt>
                <c:pt idx="15">
                  <c:v>Kock 16</c:v>
                </c:pt>
                <c:pt idx="16">
                  <c:v>Kock 17</c:v>
                </c:pt>
                <c:pt idx="17">
                  <c:v>Kock 18</c:v>
                </c:pt>
                <c:pt idx="18">
                  <c:v>Kock 19</c:v>
                </c:pt>
                <c:pt idx="19">
                  <c:v>Kock 20 </c:v>
                </c:pt>
                <c:pt idx="20">
                  <c:v>Kock 21</c:v>
                </c:pt>
              </c:strCache>
            </c:strRef>
          </c:cat>
          <c:val>
            <c:numRef>
              <c:f>Referens2!$K$14:$K$34</c:f>
              <c:numCache>
                <c:formatCode>General</c:formatCode>
                <c:ptCount val="21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7F-400B-BE71-D9057FB8EE8E}"/>
            </c:ext>
          </c:extLst>
        </c:ser>
        <c:ser>
          <c:idx val="1"/>
          <c:order val="1"/>
          <c:tx>
            <c:strRef>
              <c:f>Referens2!$L$12:$L$13</c:f>
              <c:strCache>
                <c:ptCount val="2"/>
                <c:pt idx="1">
                  <c:v>Mörhet</c:v>
                </c:pt>
              </c:strCache>
            </c:strRef>
          </c:tx>
          <c:marker>
            <c:symbol val="none"/>
          </c:marker>
          <c:cat>
            <c:strRef>
              <c:f>Referens2!$J$14:$J$34</c:f>
              <c:strCache>
                <c:ptCount val="21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Kock 12</c:v>
                </c:pt>
                <c:pt idx="12">
                  <c:v>Kock 13</c:v>
                </c:pt>
                <c:pt idx="13">
                  <c:v>Kock 14</c:v>
                </c:pt>
                <c:pt idx="14">
                  <c:v>Kock 15</c:v>
                </c:pt>
                <c:pt idx="15">
                  <c:v>Kock 16</c:v>
                </c:pt>
                <c:pt idx="16">
                  <c:v>Kock 17</c:v>
                </c:pt>
                <c:pt idx="17">
                  <c:v>Kock 18</c:v>
                </c:pt>
                <c:pt idx="18">
                  <c:v>Kock 19</c:v>
                </c:pt>
                <c:pt idx="19">
                  <c:v>Kock 20 </c:v>
                </c:pt>
                <c:pt idx="20">
                  <c:v>Kock 21</c:v>
                </c:pt>
              </c:strCache>
            </c:strRef>
          </c:cat>
          <c:val>
            <c:numRef>
              <c:f>Referens2!$L$14:$L$34</c:f>
              <c:numCache>
                <c:formatCode>General</c:formatCode>
                <c:ptCount val="21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F-400B-BE71-D9057FB8EE8E}"/>
            </c:ext>
          </c:extLst>
        </c:ser>
        <c:ser>
          <c:idx val="2"/>
          <c:order val="2"/>
          <c:tx>
            <c:strRef>
              <c:f>Referens2!$M$12:$M$13</c:f>
              <c:strCache>
                <c:ptCount val="2"/>
                <c:pt idx="1">
                  <c:v>Saftighet</c:v>
                </c:pt>
              </c:strCache>
            </c:strRef>
          </c:tx>
          <c:marker>
            <c:symbol val="none"/>
          </c:marker>
          <c:cat>
            <c:strRef>
              <c:f>Referens2!$J$14:$J$34</c:f>
              <c:strCache>
                <c:ptCount val="21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Kock 12</c:v>
                </c:pt>
                <c:pt idx="12">
                  <c:v>Kock 13</c:v>
                </c:pt>
                <c:pt idx="13">
                  <c:v>Kock 14</c:v>
                </c:pt>
                <c:pt idx="14">
                  <c:v>Kock 15</c:v>
                </c:pt>
                <c:pt idx="15">
                  <c:v>Kock 16</c:v>
                </c:pt>
                <c:pt idx="16">
                  <c:v>Kock 17</c:v>
                </c:pt>
                <c:pt idx="17">
                  <c:v>Kock 18</c:v>
                </c:pt>
                <c:pt idx="18">
                  <c:v>Kock 19</c:v>
                </c:pt>
                <c:pt idx="19">
                  <c:v>Kock 20 </c:v>
                </c:pt>
                <c:pt idx="20">
                  <c:v>Kock 21</c:v>
                </c:pt>
              </c:strCache>
            </c:strRef>
          </c:cat>
          <c:val>
            <c:numRef>
              <c:f>Referens2!$M$14:$M$34</c:f>
              <c:numCache>
                <c:formatCode>General</c:formatCode>
                <c:ptCount val="2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7F-400B-BE71-D9057FB8EE8E}"/>
            </c:ext>
          </c:extLst>
        </c:ser>
        <c:ser>
          <c:idx val="3"/>
          <c:order val="3"/>
          <c:tx>
            <c:strRef>
              <c:f>Referens2!$N$12:$N$13</c:f>
              <c:strCache>
                <c:ptCount val="2"/>
                <c:pt idx="1">
                  <c:v>Smak </c:v>
                </c:pt>
              </c:strCache>
            </c:strRef>
          </c:tx>
          <c:marker>
            <c:symbol val="none"/>
          </c:marker>
          <c:cat>
            <c:strRef>
              <c:f>Referens2!$J$14:$J$34</c:f>
              <c:strCache>
                <c:ptCount val="21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Kock 12</c:v>
                </c:pt>
                <c:pt idx="12">
                  <c:v>Kock 13</c:v>
                </c:pt>
                <c:pt idx="13">
                  <c:v>Kock 14</c:v>
                </c:pt>
                <c:pt idx="14">
                  <c:v>Kock 15</c:v>
                </c:pt>
                <c:pt idx="15">
                  <c:v>Kock 16</c:v>
                </c:pt>
                <c:pt idx="16">
                  <c:v>Kock 17</c:v>
                </c:pt>
                <c:pt idx="17">
                  <c:v>Kock 18</c:v>
                </c:pt>
                <c:pt idx="18">
                  <c:v>Kock 19</c:v>
                </c:pt>
                <c:pt idx="19">
                  <c:v>Kock 20 </c:v>
                </c:pt>
                <c:pt idx="20">
                  <c:v>Kock 21</c:v>
                </c:pt>
              </c:strCache>
            </c:strRef>
          </c:cat>
          <c:val>
            <c:numRef>
              <c:f>Referens2!$N$14:$N$34</c:f>
              <c:numCache>
                <c:formatCode>General</c:formatCode>
                <c:ptCount val="21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3.5</c:v>
                </c:pt>
                <c:pt idx="4">
                  <c:v>5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7F-400B-BE71-D9057FB8E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96140840"/>
        <c:axId val="-2096127912"/>
      </c:lineChart>
      <c:catAx>
        <c:axId val="-2096140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sv-SE"/>
          </a:p>
        </c:txPr>
        <c:crossAx val="-2096127912"/>
        <c:crosses val="autoZero"/>
        <c:auto val="1"/>
        <c:lblAlgn val="ctr"/>
        <c:lblOffset val="100"/>
        <c:noMultiLvlLbl val="0"/>
      </c:catAx>
      <c:valAx>
        <c:axId val="-20961279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sv-SE"/>
          </a:p>
        </c:txPr>
        <c:crossAx val="-2096140840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198117826561402E-2"/>
          <c:y val="8.5492179891329706E-2"/>
          <c:w val="0.93848877921747698"/>
          <c:h val="0.80278069810296904"/>
        </c:manualLayout>
      </c:layout>
      <c:lineChart>
        <c:grouping val="standard"/>
        <c:varyColors val="0"/>
        <c:ser>
          <c:idx val="0"/>
          <c:order val="0"/>
          <c:tx>
            <c:strRef>
              <c:f>Alviksgården!$K$12:$K$13</c:f>
              <c:strCache>
                <c:ptCount val="2"/>
                <c:pt idx="1">
                  <c:v>Utseende</c:v>
                </c:pt>
              </c:strCache>
            </c:strRef>
          </c:tx>
          <c:marker>
            <c:symbol val="none"/>
          </c:marker>
          <c:cat>
            <c:strRef>
              <c:f>Alviksgården!$J$14:$J$34</c:f>
              <c:strCache>
                <c:ptCount val="21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Kock 12</c:v>
                </c:pt>
                <c:pt idx="12">
                  <c:v>Kock 13</c:v>
                </c:pt>
                <c:pt idx="13">
                  <c:v>Kock 14</c:v>
                </c:pt>
                <c:pt idx="14">
                  <c:v>Kock 15</c:v>
                </c:pt>
                <c:pt idx="15">
                  <c:v>Kock 16</c:v>
                </c:pt>
                <c:pt idx="16">
                  <c:v>Kock 17</c:v>
                </c:pt>
                <c:pt idx="17">
                  <c:v>Kock 18</c:v>
                </c:pt>
                <c:pt idx="18">
                  <c:v>Kock 19</c:v>
                </c:pt>
                <c:pt idx="19">
                  <c:v>Kock 20 </c:v>
                </c:pt>
                <c:pt idx="20">
                  <c:v>Kock 21</c:v>
                </c:pt>
              </c:strCache>
            </c:strRef>
          </c:cat>
          <c:val>
            <c:numRef>
              <c:f>Alviksgården!$K$14:$K$34</c:f>
              <c:numCache>
                <c:formatCode>General</c:formatCode>
                <c:ptCount val="21"/>
                <c:pt idx="0">
                  <c:v>5</c:v>
                </c:pt>
                <c:pt idx="1">
                  <c:v>6.5</c:v>
                </c:pt>
                <c:pt idx="2">
                  <c:v>7.5</c:v>
                </c:pt>
                <c:pt idx="3">
                  <c:v>7</c:v>
                </c:pt>
                <c:pt idx="4">
                  <c:v>7</c:v>
                </c:pt>
                <c:pt idx="5">
                  <c:v>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6-40D8-9D56-D46AF04DE4E5}"/>
            </c:ext>
          </c:extLst>
        </c:ser>
        <c:ser>
          <c:idx val="1"/>
          <c:order val="1"/>
          <c:tx>
            <c:strRef>
              <c:f>Alviksgården!$L$12:$L$13</c:f>
              <c:strCache>
                <c:ptCount val="2"/>
                <c:pt idx="1">
                  <c:v>Mörhet</c:v>
                </c:pt>
              </c:strCache>
            </c:strRef>
          </c:tx>
          <c:marker>
            <c:symbol val="none"/>
          </c:marker>
          <c:cat>
            <c:strRef>
              <c:f>Alviksgården!$J$14:$J$34</c:f>
              <c:strCache>
                <c:ptCount val="21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Kock 12</c:v>
                </c:pt>
                <c:pt idx="12">
                  <c:v>Kock 13</c:v>
                </c:pt>
                <c:pt idx="13">
                  <c:v>Kock 14</c:v>
                </c:pt>
                <c:pt idx="14">
                  <c:v>Kock 15</c:v>
                </c:pt>
                <c:pt idx="15">
                  <c:v>Kock 16</c:v>
                </c:pt>
                <c:pt idx="16">
                  <c:v>Kock 17</c:v>
                </c:pt>
                <c:pt idx="17">
                  <c:v>Kock 18</c:v>
                </c:pt>
                <c:pt idx="18">
                  <c:v>Kock 19</c:v>
                </c:pt>
                <c:pt idx="19">
                  <c:v>Kock 20 </c:v>
                </c:pt>
                <c:pt idx="20">
                  <c:v>Kock 21</c:v>
                </c:pt>
              </c:strCache>
            </c:strRef>
          </c:cat>
          <c:val>
            <c:numRef>
              <c:f>Alviksgården!$L$14:$L$34</c:f>
              <c:numCache>
                <c:formatCode>General</c:formatCode>
                <c:ptCount val="21"/>
                <c:pt idx="0">
                  <c:v>4</c:v>
                </c:pt>
                <c:pt idx="1">
                  <c:v>6.5</c:v>
                </c:pt>
                <c:pt idx="2">
                  <c:v>6.5</c:v>
                </c:pt>
                <c:pt idx="3">
                  <c:v>7</c:v>
                </c:pt>
                <c:pt idx="4">
                  <c:v>6.5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6-40D8-9D56-D46AF04DE4E5}"/>
            </c:ext>
          </c:extLst>
        </c:ser>
        <c:ser>
          <c:idx val="2"/>
          <c:order val="2"/>
          <c:tx>
            <c:strRef>
              <c:f>Alviksgården!$M$12:$M$13</c:f>
              <c:strCache>
                <c:ptCount val="2"/>
                <c:pt idx="1">
                  <c:v>Saftighet</c:v>
                </c:pt>
              </c:strCache>
            </c:strRef>
          </c:tx>
          <c:marker>
            <c:symbol val="none"/>
          </c:marker>
          <c:cat>
            <c:strRef>
              <c:f>Alviksgården!$J$14:$J$34</c:f>
              <c:strCache>
                <c:ptCount val="21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Kock 12</c:v>
                </c:pt>
                <c:pt idx="12">
                  <c:v>Kock 13</c:v>
                </c:pt>
                <c:pt idx="13">
                  <c:v>Kock 14</c:v>
                </c:pt>
                <c:pt idx="14">
                  <c:v>Kock 15</c:v>
                </c:pt>
                <c:pt idx="15">
                  <c:v>Kock 16</c:v>
                </c:pt>
                <c:pt idx="16">
                  <c:v>Kock 17</c:v>
                </c:pt>
                <c:pt idx="17">
                  <c:v>Kock 18</c:v>
                </c:pt>
                <c:pt idx="18">
                  <c:v>Kock 19</c:v>
                </c:pt>
                <c:pt idx="19">
                  <c:v>Kock 20 </c:v>
                </c:pt>
                <c:pt idx="20">
                  <c:v>Kock 21</c:v>
                </c:pt>
              </c:strCache>
            </c:strRef>
          </c:cat>
          <c:val>
            <c:numRef>
              <c:f>Alviksgården!$M$14:$M$34</c:f>
              <c:numCache>
                <c:formatCode>General</c:formatCode>
                <c:ptCount val="21"/>
                <c:pt idx="0">
                  <c:v>3</c:v>
                </c:pt>
                <c:pt idx="1">
                  <c:v>6.5</c:v>
                </c:pt>
                <c:pt idx="2">
                  <c:v>6.5</c:v>
                </c:pt>
                <c:pt idx="3">
                  <c:v>7</c:v>
                </c:pt>
                <c:pt idx="4">
                  <c:v>7</c:v>
                </c:pt>
                <c:pt idx="5">
                  <c:v>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76-40D8-9D56-D46AF04DE4E5}"/>
            </c:ext>
          </c:extLst>
        </c:ser>
        <c:ser>
          <c:idx val="3"/>
          <c:order val="3"/>
          <c:tx>
            <c:strRef>
              <c:f>Alviksgården!$N$12:$N$13</c:f>
              <c:strCache>
                <c:ptCount val="2"/>
                <c:pt idx="1">
                  <c:v>Smak </c:v>
                </c:pt>
              </c:strCache>
            </c:strRef>
          </c:tx>
          <c:marker>
            <c:symbol val="none"/>
          </c:marker>
          <c:cat>
            <c:strRef>
              <c:f>Alviksgården!$J$14:$J$34</c:f>
              <c:strCache>
                <c:ptCount val="21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Kock 12</c:v>
                </c:pt>
                <c:pt idx="12">
                  <c:v>Kock 13</c:v>
                </c:pt>
                <c:pt idx="13">
                  <c:v>Kock 14</c:v>
                </c:pt>
                <c:pt idx="14">
                  <c:v>Kock 15</c:v>
                </c:pt>
                <c:pt idx="15">
                  <c:v>Kock 16</c:v>
                </c:pt>
                <c:pt idx="16">
                  <c:v>Kock 17</c:v>
                </c:pt>
                <c:pt idx="17">
                  <c:v>Kock 18</c:v>
                </c:pt>
                <c:pt idx="18">
                  <c:v>Kock 19</c:v>
                </c:pt>
                <c:pt idx="19">
                  <c:v>Kock 20 </c:v>
                </c:pt>
                <c:pt idx="20">
                  <c:v>Kock 21</c:v>
                </c:pt>
              </c:strCache>
            </c:strRef>
          </c:cat>
          <c:val>
            <c:numRef>
              <c:f>Alviksgården!$N$14:$N$34</c:f>
              <c:numCache>
                <c:formatCode>General</c:formatCode>
                <c:ptCount val="21"/>
                <c:pt idx="0">
                  <c:v>4</c:v>
                </c:pt>
                <c:pt idx="1">
                  <c:v>6.5</c:v>
                </c:pt>
                <c:pt idx="2">
                  <c:v>7</c:v>
                </c:pt>
                <c:pt idx="3">
                  <c:v>8</c:v>
                </c:pt>
                <c:pt idx="4">
                  <c:v>7</c:v>
                </c:pt>
                <c:pt idx="5">
                  <c:v>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76-40D8-9D56-D46AF04DE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4435320"/>
        <c:axId val="2141881432"/>
      </c:lineChart>
      <c:catAx>
        <c:axId val="2144435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sv-SE"/>
          </a:p>
        </c:txPr>
        <c:crossAx val="2141881432"/>
        <c:crosses val="autoZero"/>
        <c:auto val="1"/>
        <c:lblAlgn val="ctr"/>
        <c:lblOffset val="100"/>
        <c:noMultiLvlLbl val="0"/>
      </c:catAx>
      <c:valAx>
        <c:axId val="21418814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sv-SE"/>
          </a:p>
        </c:txPr>
        <c:crossAx val="2144435320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198117826561402E-2"/>
          <c:y val="8.5492179891329706E-2"/>
          <c:w val="0.93848877921747698"/>
          <c:h val="0.80278069810296904"/>
        </c:manualLayout>
      </c:layout>
      <c:lineChart>
        <c:grouping val="standard"/>
        <c:varyColors val="0"/>
        <c:ser>
          <c:idx val="0"/>
          <c:order val="0"/>
          <c:tx>
            <c:strRef>
              <c:f>Referens3!$K$12:$K$13</c:f>
              <c:strCache>
                <c:ptCount val="2"/>
                <c:pt idx="1">
                  <c:v>Utseende</c:v>
                </c:pt>
              </c:strCache>
            </c:strRef>
          </c:tx>
          <c:marker>
            <c:symbol val="none"/>
          </c:marker>
          <c:cat>
            <c:strRef>
              <c:f>Referens3!$J$14:$J$34</c:f>
              <c:strCache>
                <c:ptCount val="21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Kock 12</c:v>
                </c:pt>
                <c:pt idx="12">
                  <c:v>Kock 13</c:v>
                </c:pt>
                <c:pt idx="13">
                  <c:v>Kock 14</c:v>
                </c:pt>
                <c:pt idx="14">
                  <c:v>Kock 15</c:v>
                </c:pt>
                <c:pt idx="15">
                  <c:v>Kock 16</c:v>
                </c:pt>
                <c:pt idx="16">
                  <c:v>Kock 17</c:v>
                </c:pt>
                <c:pt idx="17">
                  <c:v>Kock 18</c:v>
                </c:pt>
                <c:pt idx="18">
                  <c:v>Kock 19</c:v>
                </c:pt>
                <c:pt idx="19">
                  <c:v>Kock 20 </c:v>
                </c:pt>
                <c:pt idx="20">
                  <c:v>Kock 21</c:v>
                </c:pt>
              </c:strCache>
            </c:strRef>
          </c:cat>
          <c:val>
            <c:numRef>
              <c:f>Referens3!$K$14:$K$34</c:f>
              <c:numCache>
                <c:formatCode>General</c:formatCode>
                <c:ptCount val="21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4.5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9-4B04-A591-0591CFB7CA20}"/>
            </c:ext>
          </c:extLst>
        </c:ser>
        <c:ser>
          <c:idx val="1"/>
          <c:order val="1"/>
          <c:tx>
            <c:strRef>
              <c:f>Referens3!$L$12:$L$13</c:f>
              <c:strCache>
                <c:ptCount val="2"/>
                <c:pt idx="1">
                  <c:v>Mörhet</c:v>
                </c:pt>
              </c:strCache>
            </c:strRef>
          </c:tx>
          <c:marker>
            <c:symbol val="none"/>
          </c:marker>
          <c:cat>
            <c:strRef>
              <c:f>Referens3!$J$14:$J$34</c:f>
              <c:strCache>
                <c:ptCount val="21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Kock 12</c:v>
                </c:pt>
                <c:pt idx="12">
                  <c:v>Kock 13</c:v>
                </c:pt>
                <c:pt idx="13">
                  <c:v>Kock 14</c:v>
                </c:pt>
                <c:pt idx="14">
                  <c:v>Kock 15</c:v>
                </c:pt>
                <c:pt idx="15">
                  <c:v>Kock 16</c:v>
                </c:pt>
                <c:pt idx="16">
                  <c:v>Kock 17</c:v>
                </c:pt>
                <c:pt idx="17">
                  <c:v>Kock 18</c:v>
                </c:pt>
                <c:pt idx="18">
                  <c:v>Kock 19</c:v>
                </c:pt>
                <c:pt idx="19">
                  <c:v>Kock 20 </c:v>
                </c:pt>
                <c:pt idx="20">
                  <c:v>Kock 21</c:v>
                </c:pt>
              </c:strCache>
            </c:strRef>
          </c:cat>
          <c:val>
            <c:numRef>
              <c:f>Referens3!$L$14:$L$34</c:f>
              <c:numCache>
                <c:formatCode>General</c:formatCode>
                <c:ptCount val="2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4.5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A9-4B04-A591-0591CFB7CA20}"/>
            </c:ext>
          </c:extLst>
        </c:ser>
        <c:ser>
          <c:idx val="2"/>
          <c:order val="2"/>
          <c:tx>
            <c:strRef>
              <c:f>Referens3!$M$12:$M$13</c:f>
              <c:strCache>
                <c:ptCount val="2"/>
                <c:pt idx="1">
                  <c:v>Saftighet</c:v>
                </c:pt>
              </c:strCache>
            </c:strRef>
          </c:tx>
          <c:marker>
            <c:symbol val="none"/>
          </c:marker>
          <c:cat>
            <c:strRef>
              <c:f>Referens3!$J$14:$J$34</c:f>
              <c:strCache>
                <c:ptCount val="21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Kock 12</c:v>
                </c:pt>
                <c:pt idx="12">
                  <c:v>Kock 13</c:v>
                </c:pt>
                <c:pt idx="13">
                  <c:v>Kock 14</c:v>
                </c:pt>
                <c:pt idx="14">
                  <c:v>Kock 15</c:v>
                </c:pt>
                <c:pt idx="15">
                  <c:v>Kock 16</c:v>
                </c:pt>
                <c:pt idx="16">
                  <c:v>Kock 17</c:v>
                </c:pt>
                <c:pt idx="17">
                  <c:v>Kock 18</c:v>
                </c:pt>
                <c:pt idx="18">
                  <c:v>Kock 19</c:v>
                </c:pt>
                <c:pt idx="19">
                  <c:v>Kock 20 </c:v>
                </c:pt>
                <c:pt idx="20">
                  <c:v>Kock 21</c:v>
                </c:pt>
              </c:strCache>
            </c:strRef>
          </c:cat>
          <c:val>
            <c:numRef>
              <c:f>Referens3!$M$14:$M$34</c:f>
              <c:numCache>
                <c:formatCode>General</c:formatCode>
                <c:ptCount val="2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A9-4B04-A591-0591CFB7CA20}"/>
            </c:ext>
          </c:extLst>
        </c:ser>
        <c:ser>
          <c:idx val="3"/>
          <c:order val="3"/>
          <c:tx>
            <c:strRef>
              <c:f>Referens3!$N$12:$N$13</c:f>
              <c:strCache>
                <c:ptCount val="2"/>
                <c:pt idx="1">
                  <c:v>Smak </c:v>
                </c:pt>
              </c:strCache>
            </c:strRef>
          </c:tx>
          <c:marker>
            <c:symbol val="none"/>
          </c:marker>
          <c:cat>
            <c:strRef>
              <c:f>Referens3!$J$14:$J$34</c:f>
              <c:strCache>
                <c:ptCount val="21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Kock 12</c:v>
                </c:pt>
                <c:pt idx="12">
                  <c:v>Kock 13</c:v>
                </c:pt>
                <c:pt idx="13">
                  <c:v>Kock 14</c:v>
                </c:pt>
                <c:pt idx="14">
                  <c:v>Kock 15</c:v>
                </c:pt>
                <c:pt idx="15">
                  <c:v>Kock 16</c:v>
                </c:pt>
                <c:pt idx="16">
                  <c:v>Kock 17</c:v>
                </c:pt>
                <c:pt idx="17">
                  <c:v>Kock 18</c:v>
                </c:pt>
                <c:pt idx="18">
                  <c:v>Kock 19</c:v>
                </c:pt>
                <c:pt idx="19">
                  <c:v>Kock 20 </c:v>
                </c:pt>
                <c:pt idx="20">
                  <c:v>Kock 21</c:v>
                </c:pt>
              </c:strCache>
            </c:strRef>
          </c:cat>
          <c:val>
            <c:numRef>
              <c:f>Referens3!$N$14:$N$34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A9-4B04-A591-0591CFB7C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96315912"/>
        <c:axId val="-2096312792"/>
      </c:lineChart>
      <c:catAx>
        <c:axId val="-2096315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sv-SE"/>
          </a:p>
        </c:txPr>
        <c:crossAx val="-2096312792"/>
        <c:crosses val="autoZero"/>
        <c:auto val="1"/>
        <c:lblAlgn val="ctr"/>
        <c:lblOffset val="100"/>
        <c:noMultiLvlLbl val="0"/>
      </c:catAx>
      <c:valAx>
        <c:axId val="-209631279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sv-SE"/>
          </a:p>
        </c:txPr>
        <c:crossAx val="-2096315912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198117826561402E-2"/>
          <c:y val="8.5492179891329706E-2"/>
          <c:w val="0.93848877921747698"/>
          <c:h val="0.80278069810296904"/>
        </c:manualLayout>
      </c:layout>
      <c:lineChart>
        <c:grouping val="standard"/>
        <c:varyColors val="0"/>
        <c:ser>
          <c:idx val="0"/>
          <c:order val="0"/>
          <c:tx>
            <c:strRef>
              <c:f>Lundgrens!$K$12:$K$13</c:f>
              <c:strCache>
                <c:ptCount val="2"/>
                <c:pt idx="1">
                  <c:v>Utseende</c:v>
                </c:pt>
              </c:strCache>
            </c:strRef>
          </c:tx>
          <c:marker>
            <c:symbol val="none"/>
          </c:marker>
          <c:cat>
            <c:strRef>
              <c:f>Lundgrens!$J$14:$J$34</c:f>
              <c:strCache>
                <c:ptCount val="21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Kock 12</c:v>
                </c:pt>
                <c:pt idx="12">
                  <c:v>Kock 13</c:v>
                </c:pt>
                <c:pt idx="13">
                  <c:v>Kock 14</c:v>
                </c:pt>
                <c:pt idx="14">
                  <c:v>Kock 15</c:v>
                </c:pt>
                <c:pt idx="15">
                  <c:v>Kock 16</c:v>
                </c:pt>
                <c:pt idx="16">
                  <c:v>Kock 17</c:v>
                </c:pt>
                <c:pt idx="17">
                  <c:v>Kock 18</c:v>
                </c:pt>
                <c:pt idx="18">
                  <c:v>Kock 19</c:v>
                </c:pt>
                <c:pt idx="19">
                  <c:v>Kock 20 </c:v>
                </c:pt>
                <c:pt idx="20">
                  <c:v>Kock 21</c:v>
                </c:pt>
              </c:strCache>
            </c:strRef>
          </c:cat>
          <c:val>
            <c:numRef>
              <c:f>Lundgrens!$K$14:$K$34</c:f>
              <c:numCache>
                <c:formatCode>General</c:formatCode>
                <c:ptCount val="21"/>
                <c:pt idx="0">
                  <c:v>5.5</c:v>
                </c:pt>
                <c:pt idx="1">
                  <c:v>4.5</c:v>
                </c:pt>
                <c:pt idx="2">
                  <c:v>4</c:v>
                </c:pt>
                <c:pt idx="3">
                  <c:v>7</c:v>
                </c:pt>
                <c:pt idx="4">
                  <c:v>6.5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F9-49FD-B435-5BF58B7EB6F6}"/>
            </c:ext>
          </c:extLst>
        </c:ser>
        <c:ser>
          <c:idx val="1"/>
          <c:order val="1"/>
          <c:tx>
            <c:strRef>
              <c:f>Lundgrens!$L$12:$L$13</c:f>
              <c:strCache>
                <c:ptCount val="2"/>
                <c:pt idx="1">
                  <c:v>Mörhet</c:v>
                </c:pt>
              </c:strCache>
            </c:strRef>
          </c:tx>
          <c:marker>
            <c:symbol val="none"/>
          </c:marker>
          <c:cat>
            <c:strRef>
              <c:f>Lundgrens!$J$14:$J$34</c:f>
              <c:strCache>
                <c:ptCount val="21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Kock 12</c:v>
                </c:pt>
                <c:pt idx="12">
                  <c:v>Kock 13</c:v>
                </c:pt>
                <c:pt idx="13">
                  <c:v>Kock 14</c:v>
                </c:pt>
                <c:pt idx="14">
                  <c:v>Kock 15</c:v>
                </c:pt>
                <c:pt idx="15">
                  <c:v>Kock 16</c:v>
                </c:pt>
                <c:pt idx="16">
                  <c:v>Kock 17</c:v>
                </c:pt>
                <c:pt idx="17">
                  <c:v>Kock 18</c:v>
                </c:pt>
                <c:pt idx="18">
                  <c:v>Kock 19</c:v>
                </c:pt>
                <c:pt idx="19">
                  <c:v>Kock 20 </c:v>
                </c:pt>
                <c:pt idx="20">
                  <c:v>Kock 21</c:v>
                </c:pt>
              </c:strCache>
            </c:strRef>
          </c:cat>
          <c:val>
            <c:numRef>
              <c:f>Lundgrens!$L$14:$L$34</c:f>
              <c:numCache>
                <c:formatCode>General</c:formatCode>
                <c:ptCount val="21"/>
                <c:pt idx="0">
                  <c:v>5.5</c:v>
                </c:pt>
                <c:pt idx="1">
                  <c:v>5</c:v>
                </c:pt>
                <c:pt idx="2">
                  <c:v>5</c:v>
                </c:pt>
                <c:pt idx="3">
                  <c:v>7</c:v>
                </c:pt>
                <c:pt idx="4">
                  <c:v>6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F9-49FD-B435-5BF58B7EB6F6}"/>
            </c:ext>
          </c:extLst>
        </c:ser>
        <c:ser>
          <c:idx val="2"/>
          <c:order val="2"/>
          <c:tx>
            <c:strRef>
              <c:f>Lundgrens!$M$12:$M$13</c:f>
              <c:strCache>
                <c:ptCount val="2"/>
                <c:pt idx="1">
                  <c:v>Saftighet</c:v>
                </c:pt>
              </c:strCache>
            </c:strRef>
          </c:tx>
          <c:marker>
            <c:symbol val="none"/>
          </c:marker>
          <c:cat>
            <c:strRef>
              <c:f>Lundgrens!$J$14:$J$34</c:f>
              <c:strCache>
                <c:ptCount val="21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Kock 12</c:v>
                </c:pt>
                <c:pt idx="12">
                  <c:v>Kock 13</c:v>
                </c:pt>
                <c:pt idx="13">
                  <c:v>Kock 14</c:v>
                </c:pt>
                <c:pt idx="14">
                  <c:v>Kock 15</c:v>
                </c:pt>
                <c:pt idx="15">
                  <c:v>Kock 16</c:v>
                </c:pt>
                <c:pt idx="16">
                  <c:v>Kock 17</c:v>
                </c:pt>
                <c:pt idx="17">
                  <c:v>Kock 18</c:v>
                </c:pt>
                <c:pt idx="18">
                  <c:v>Kock 19</c:v>
                </c:pt>
                <c:pt idx="19">
                  <c:v>Kock 20 </c:v>
                </c:pt>
                <c:pt idx="20">
                  <c:v>Kock 21</c:v>
                </c:pt>
              </c:strCache>
            </c:strRef>
          </c:cat>
          <c:val>
            <c:numRef>
              <c:f>Lundgrens!$M$14:$M$34</c:f>
              <c:numCache>
                <c:formatCode>General</c:formatCode>
                <c:ptCount val="2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9</c:v>
                </c:pt>
                <c:pt idx="4">
                  <c:v>5.5</c:v>
                </c:pt>
                <c:pt idx="5">
                  <c:v>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F9-49FD-B435-5BF58B7EB6F6}"/>
            </c:ext>
          </c:extLst>
        </c:ser>
        <c:ser>
          <c:idx val="3"/>
          <c:order val="3"/>
          <c:tx>
            <c:strRef>
              <c:f>Lundgrens!$N$12:$N$13</c:f>
              <c:strCache>
                <c:ptCount val="2"/>
                <c:pt idx="1">
                  <c:v>Smak </c:v>
                </c:pt>
              </c:strCache>
            </c:strRef>
          </c:tx>
          <c:marker>
            <c:symbol val="none"/>
          </c:marker>
          <c:cat>
            <c:strRef>
              <c:f>Lundgrens!$J$14:$J$34</c:f>
              <c:strCache>
                <c:ptCount val="21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Kock 12</c:v>
                </c:pt>
                <c:pt idx="12">
                  <c:v>Kock 13</c:v>
                </c:pt>
                <c:pt idx="13">
                  <c:v>Kock 14</c:v>
                </c:pt>
                <c:pt idx="14">
                  <c:v>Kock 15</c:v>
                </c:pt>
                <c:pt idx="15">
                  <c:v>Kock 16</c:v>
                </c:pt>
                <c:pt idx="16">
                  <c:v>Kock 17</c:v>
                </c:pt>
                <c:pt idx="17">
                  <c:v>Kock 18</c:v>
                </c:pt>
                <c:pt idx="18">
                  <c:v>Kock 19</c:v>
                </c:pt>
                <c:pt idx="19">
                  <c:v>Kock 20 </c:v>
                </c:pt>
                <c:pt idx="20">
                  <c:v>Kock 21</c:v>
                </c:pt>
              </c:strCache>
            </c:strRef>
          </c:cat>
          <c:val>
            <c:numRef>
              <c:f>Lundgrens!$N$14:$N$34</c:f>
              <c:numCache>
                <c:formatCode>General</c:formatCode>
                <c:ptCount val="21"/>
                <c:pt idx="0">
                  <c:v>5.5</c:v>
                </c:pt>
                <c:pt idx="1">
                  <c:v>6</c:v>
                </c:pt>
                <c:pt idx="2">
                  <c:v>5</c:v>
                </c:pt>
                <c:pt idx="3">
                  <c:v>8</c:v>
                </c:pt>
                <c:pt idx="4">
                  <c:v>6</c:v>
                </c:pt>
                <c:pt idx="5">
                  <c:v>6.5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F9-49FD-B435-5BF58B7EB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37165240"/>
        <c:axId val="2052146664"/>
      </c:lineChart>
      <c:catAx>
        <c:axId val="-2137165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sv-SE"/>
          </a:p>
        </c:txPr>
        <c:crossAx val="2052146664"/>
        <c:crosses val="autoZero"/>
        <c:auto val="1"/>
        <c:lblAlgn val="ctr"/>
        <c:lblOffset val="100"/>
        <c:noMultiLvlLbl val="0"/>
      </c:catAx>
      <c:valAx>
        <c:axId val="20521466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sv-SE"/>
          </a:p>
        </c:txPr>
        <c:crossAx val="-2137165240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198117826561402E-2"/>
          <c:y val="8.5492179891329706E-2"/>
          <c:w val="0.93848877921747698"/>
          <c:h val="0.80278069810296904"/>
        </c:manualLayout>
      </c:layout>
      <c:lineChart>
        <c:grouping val="standard"/>
        <c:varyColors val="0"/>
        <c:ser>
          <c:idx val="0"/>
          <c:order val="0"/>
          <c:tx>
            <c:strRef>
              <c:f>Vangede!$K$12:$K$13</c:f>
              <c:strCache>
                <c:ptCount val="2"/>
                <c:pt idx="1">
                  <c:v>Utseende</c:v>
                </c:pt>
              </c:strCache>
            </c:strRef>
          </c:tx>
          <c:marker>
            <c:symbol val="none"/>
          </c:marker>
          <c:cat>
            <c:strRef>
              <c:f>Vangede!$J$14:$J$34</c:f>
              <c:strCache>
                <c:ptCount val="21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Kock 12</c:v>
                </c:pt>
                <c:pt idx="12">
                  <c:v>Kock 13</c:v>
                </c:pt>
                <c:pt idx="13">
                  <c:v>Kock 14</c:v>
                </c:pt>
                <c:pt idx="14">
                  <c:v>Kock 15</c:v>
                </c:pt>
                <c:pt idx="15">
                  <c:v>Kock 16</c:v>
                </c:pt>
                <c:pt idx="16">
                  <c:v>Kock 17</c:v>
                </c:pt>
                <c:pt idx="17">
                  <c:v>Kock 18</c:v>
                </c:pt>
                <c:pt idx="18">
                  <c:v>Kock 19</c:v>
                </c:pt>
                <c:pt idx="19">
                  <c:v>Kock 20 </c:v>
                </c:pt>
                <c:pt idx="20">
                  <c:v>Kock 21</c:v>
                </c:pt>
              </c:strCache>
            </c:strRef>
          </c:cat>
          <c:val>
            <c:numRef>
              <c:f>Vangede!$K$14:$K$34</c:f>
              <c:numCache>
                <c:formatCode>General</c:formatCode>
                <c:ptCount val="21"/>
                <c:pt idx="0">
                  <c:v>7.5</c:v>
                </c:pt>
                <c:pt idx="1">
                  <c:v>6</c:v>
                </c:pt>
                <c:pt idx="2">
                  <c:v>6</c:v>
                </c:pt>
                <c:pt idx="3">
                  <c:v>9</c:v>
                </c:pt>
                <c:pt idx="4">
                  <c:v>7.5</c:v>
                </c:pt>
                <c:pt idx="5">
                  <c:v>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7-4156-B3E5-103A6AC68751}"/>
            </c:ext>
          </c:extLst>
        </c:ser>
        <c:ser>
          <c:idx val="1"/>
          <c:order val="1"/>
          <c:tx>
            <c:strRef>
              <c:f>Vangede!$L$12:$L$13</c:f>
              <c:strCache>
                <c:ptCount val="2"/>
                <c:pt idx="1">
                  <c:v>Mörhet</c:v>
                </c:pt>
              </c:strCache>
            </c:strRef>
          </c:tx>
          <c:marker>
            <c:symbol val="none"/>
          </c:marker>
          <c:cat>
            <c:strRef>
              <c:f>Vangede!$J$14:$J$34</c:f>
              <c:strCache>
                <c:ptCount val="21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Kock 12</c:v>
                </c:pt>
                <c:pt idx="12">
                  <c:v>Kock 13</c:v>
                </c:pt>
                <c:pt idx="13">
                  <c:v>Kock 14</c:v>
                </c:pt>
                <c:pt idx="14">
                  <c:v>Kock 15</c:v>
                </c:pt>
                <c:pt idx="15">
                  <c:v>Kock 16</c:v>
                </c:pt>
                <c:pt idx="16">
                  <c:v>Kock 17</c:v>
                </c:pt>
                <c:pt idx="17">
                  <c:v>Kock 18</c:v>
                </c:pt>
                <c:pt idx="18">
                  <c:v>Kock 19</c:v>
                </c:pt>
                <c:pt idx="19">
                  <c:v>Kock 20 </c:v>
                </c:pt>
                <c:pt idx="20">
                  <c:v>Kock 21</c:v>
                </c:pt>
              </c:strCache>
            </c:strRef>
          </c:cat>
          <c:val>
            <c:numRef>
              <c:f>Vangede!$L$14:$L$34</c:f>
              <c:numCache>
                <c:formatCode>General</c:formatCode>
                <c:ptCount val="21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8</c:v>
                </c:pt>
                <c:pt idx="4">
                  <c:v>6</c:v>
                </c:pt>
                <c:pt idx="5">
                  <c:v>6.5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7-4156-B3E5-103A6AC68751}"/>
            </c:ext>
          </c:extLst>
        </c:ser>
        <c:ser>
          <c:idx val="2"/>
          <c:order val="2"/>
          <c:tx>
            <c:strRef>
              <c:f>Vangede!$M$12:$M$13</c:f>
              <c:strCache>
                <c:ptCount val="2"/>
                <c:pt idx="1">
                  <c:v>Saftighet</c:v>
                </c:pt>
              </c:strCache>
            </c:strRef>
          </c:tx>
          <c:marker>
            <c:symbol val="none"/>
          </c:marker>
          <c:cat>
            <c:strRef>
              <c:f>Vangede!$J$14:$J$34</c:f>
              <c:strCache>
                <c:ptCount val="21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Kock 12</c:v>
                </c:pt>
                <c:pt idx="12">
                  <c:v>Kock 13</c:v>
                </c:pt>
                <c:pt idx="13">
                  <c:v>Kock 14</c:v>
                </c:pt>
                <c:pt idx="14">
                  <c:v>Kock 15</c:v>
                </c:pt>
                <c:pt idx="15">
                  <c:v>Kock 16</c:v>
                </c:pt>
                <c:pt idx="16">
                  <c:v>Kock 17</c:v>
                </c:pt>
                <c:pt idx="17">
                  <c:v>Kock 18</c:v>
                </c:pt>
                <c:pt idx="18">
                  <c:v>Kock 19</c:v>
                </c:pt>
                <c:pt idx="19">
                  <c:v>Kock 20 </c:v>
                </c:pt>
                <c:pt idx="20">
                  <c:v>Kock 21</c:v>
                </c:pt>
              </c:strCache>
            </c:strRef>
          </c:cat>
          <c:val>
            <c:numRef>
              <c:f>Vangede!$M$14:$M$34</c:f>
              <c:numCache>
                <c:formatCode>General</c:formatCode>
                <c:ptCount val="21"/>
                <c:pt idx="0">
                  <c:v>6</c:v>
                </c:pt>
                <c:pt idx="1">
                  <c:v>5</c:v>
                </c:pt>
                <c:pt idx="2">
                  <c:v>6</c:v>
                </c:pt>
                <c:pt idx="3">
                  <c:v>8</c:v>
                </c:pt>
                <c:pt idx="4">
                  <c:v>6</c:v>
                </c:pt>
                <c:pt idx="5">
                  <c:v>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B7-4156-B3E5-103A6AC68751}"/>
            </c:ext>
          </c:extLst>
        </c:ser>
        <c:ser>
          <c:idx val="3"/>
          <c:order val="3"/>
          <c:tx>
            <c:strRef>
              <c:f>Vangede!$N$12:$N$13</c:f>
              <c:strCache>
                <c:ptCount val="2"/>
                <c:pt idx="1">
                  <c:v>Smak </c:v>
                </c:pt>
              </c:strCache>
            </c:strRef>
          </c:tx>
          <c:marker>
            <c:symbol val="none"/>
          </c:marker>
          <c:cat>
            <c:strRef>
              <c:f>Vangede!$J$14:$J$34</c:f>
              <c:strCache>
                <c:ptCount val="21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Kock 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Kock 12</c:v>
                </c:pt>
                <c:pt idx="12">
                  <c:v>Kock 13</c:v>
                </c:pt>
                <c:pt idx="13">
                  <c:v>Kock 14</c:v>
                </c:pt>
                <c:pt idx="14">
                  <c:v>Kock 15</c:v>
                </c:pt>
                <c:pt idx="15">
                  <c:v>Kock 16</c:v>
                </c:pt>
                <c:pt idx="16">
                  <c:v>Kock 17</c:v>
                </c:pt>
                <c:pt idx="17">
                  <c:v>Kock 18</c:v>
                </c:pt>
                <c:pt idx="18">
                  <c:v>Kock 19</c:v>
                </c:pt>
                <c:pt idx="19">
                  <c:v>Kock 20 </c:v>
                </c:pt>
                <c:pt idx="20">
                  <c:v>Kock 21</c:v>
                </c:pt>
              </c:strCache>
            </c:strRef>
          </c:cat>
          <c:val>
            <c:numRef>
              <c:f>Vangede!$N$14:$N$34</c:f>
              <c:numCache>
                <c:formatCode>General</c:formatCode>
                <c:ptCount val="21"/>
                <c:pt idx="0">
                  <c:v>7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7</c:v>
                </c:pt>
                <c:pt idx="5">
                  <c:v>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DB7-4156-B3E5-103A6AC68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11274120"/>
        <c:axId val="-2111272712"/>
      </c:lineChart>
      <c:catAx>
        <c:axId val="-2111274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sv-SE"/>
          </a:p>
        </c:txPr>
        <c:crossAx val="-2111272712"/>
        <c:crosses val="autoZero"/>
        <c:auto val="1"/>
        <c:lblAlgn val="ctr"/>
        <c:lblOffset val="100"/>
        <c:noMultiLvlLbl val="0"/>
      </c:catAx>
      <c:valAx>
        <c:axId val="-21112727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sv-SE"/>
          </a:p>
        </c:txPr>
        <c:crossAx val="-2111274120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198117826561402E-2"/>
          <c:y val="8.5492179891329706E-2"/>
          <c:w val="0.93848877921747698"/>
          <c:h val="0.80278069810296904"/>
        </c:manualLayout>
      </c:layout>
      <c:lineChart>
        <c:grouping val="standard"/>
        <c:varyColors val="0"/>
        <c:ser>
          <c:idx val="0"/>
          <c:order val="0"/>
          <c:tx>
            <c:strRef>
              <c:f>Referens4!$K$12:$K$13</c:f>
              <c:strCache>
                <c:ptCount val="2"/>
                <c:pt idx="1">
                  <c:v>Utseende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Referens4!$J$14:$J$34</c:f>
              <c:strCache>
                <c:ptCount val="21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Kock 12</c:v>
                </c:pt>
                <c:pt idx="12">
                  <c:v>Kock 13</c:v>
                </c:pt>
                <c:pt idx="13">
                  <c:v>Kock 14</c:v>
                </c:pt>
                <c:pt idx="14">
                  <c:v>Kock 15</c:v>
                </c:pt>
                <c:pt idx="15">
                  <c:v>Kock 16</c:v>
                </c:pt>
                <c:pt idx="16">
                  <c:v>Kock 17</c:v>
                </c:pt>
                <c:pt idx="17">
                  <c:v>Kock 18</c:v>
                </c:pt>
                <c:pt idx="18">
                  <c:v>Kock 19</c:v>
                </c:pt>
                <c:pt idx="19">
                  <c:v>Kock 20 </c:v>
                </c:pt>
                <c:pt idx="20">
                  <c:v>Kock 21</c:v>
                </c:pt>
              </c:strCache>
            </c:strRef>
          </c:cat>
          <c:val>
            <c:numRef>
              <c:f>Referens4!$K$14:$K$34</c:f>
              <c:numCache>
                <c:formatCode>General</c:formatCode>
                <c:ptCount val="21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4.5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04-4965-A59A-ED1E56E36FED}"/>
            </c:ext>
          </c:extLst>
        </c:ser>
        <c:ser>
          <c:idx val="1"/>
          <c:order val="1"/>
          <c:tx>
            <c:strRef>
              <c:f>Referens4!$L$12:$L$13</c:f>
              <c:strCache>
                <c:ptCount val="2"/>
                <c:pt idx="1">
                  <c:v>Mörhet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Referens4!$J$14:$J$34</c:f>
              <c:strCache>
                <c:ptCount val="21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Kock 12</c:v>
                </c:pt>
                <c:pt idx="12">
                  <c:v>Kock 13</c:v>
                </c:pt>
                <c:pt idx="13">
                  <c:v>Kock 14</c:v>
                </c:pt>
                <c:pt idx="14">
                  <c:v>Kock 15</c:v>
                </c:pt>
                <c:pt idx="15">
                  <c:v>Kock 16</c:v>
                </c:pt>
                <c:pt idx="16">
                  <c:v>Kock 17</c:v>
                </c:pt>
                <c:pt idx="17">
                  <c:v>Kock 18</c:v>
                </c:pt>
                <c:pt idx="18">
                  <c:v>Kock 19</c:v>
                </c:pt>
                <c:pt idx="19">
                  <c:v>Kock 20 </c:v>
                </c:pt>
                <c:pt idx="20">
                  <c:v>Kock 21</c:v>
                </c:pt>
              </c:strCache>
            </c:strRef>
          </c:cat>
          <c:val>
            <c:numRef>
              <c:f>Referens4!$L$14:$L$34</c:f>
              <c:numCache>
                <c:formatCode>General</c:formatCode>
                <c:ptCount val="21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04-4965-A59A-ED1E56E36FED}"/>
            </c:ext>
          </c:extLst>
        </c:ser>
        <c:ser>
          <c:idx val="2"/>
          <c:order val="2"/>
          <c:tx>
            <c:strRef>
              <c:f>Referens4!$M$12:$M$13</c:f>
              <c:strCache>
                <c:ptCount val="2"/>
                <c:pt idx="1">
                  <c:v>Saftighet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Referens4!$J$14:$J$34</c:f>
              <c:strCache>
                <c:ptCount val="21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Kock 12</c:v>
                </c:pt>
                <c:pt idx="12">
                  <c:v>Kock 13</c:v>
                </c:pt>
                <c:pt idx="13">
                  <c:v>Kock 14</c:v>
                </c:pt>
                <c:pt idx="14">
                  <c:v>Kock 15</c:v>
                </c:pt>
                <c:pt idx="15">
                  <c:v>Kock 16</c:v>
                </c:pt>
                <c:pt idx="16">
                  <c:v>Kock 17</c:v>
                </c:pt>
                <c:pt idx="17">
                  <c:v>Kock 18</c:v>
                </c:pt>
                <c:pt idx="18">
                  <c:v>Kock 19</c:v>
                </c:pt>
                <c:pt idx="19">
                  <c:v>Kock 20 </c:v>
                </c:pt>
                <c:pt idx="20">
                  <c:v>Kock 21</c:v>
                </c:pt>
              </c:strCache>
            </c:strRef>
          </c:cat>
          <c:val>
            <c:numRef>
              <c:f>Referens4!$M$14:$M$34</c:f>
              <c:numCache>
                <c:formatCode>General</c:formatCode>
                <c:ptCount val="21"/>
                <c:pt idx="0">
                  <c:v>4</c:v>
                </c:pt>
                <c:pt idx="1">
                  <c:v>4.5</c:v>
                </c:pt>
                <c:pt idx="2">
                  <c:v>3</c:v>
                </c:pt>
                <c:pt idx="3">
                  <c:v>5</c:v>
                </c:pt>
                <c:pt idx="4">
                  <c:v>4.5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04-4965-A59A-ED1E56E36FED}"/>
            </c:ext>
          </c:extLst>
        </c:ser>
        <c:ser>
          <c:idx val="3"/>
          <c:order val="3"/>
          <c:tx>
            <c:strRef>
              <c:f>Referens4!$N$12:$N$13</c:f>
              <c:strCache>
                <c:ptCount val="2"/>
                <c:pt idx="1">
                  <c:v>Smak </c:v>
                </c:pt>
              </c:strCache>
            </c:strRef>
          </c:tx>
          <c:marker>
            <c:symbol val="none"/>
          </c:marker>
          <c:cat>
            <c:strRef>
              <c:f>Referens4!$J$14:$J$34</c:f>
              <c:strCache>
                <c:ptCount val="21"/>
                <c:pt idx="0">
                  <c:v>Kock 1</c:v>
                </c:pt>
                <c:pt idx="1">
                  <c:v>Kock2</c:v>
                </c:pt>
                <c:pt idx="2">
                  <c:v>Kock 3</c:v>
                </c:pt>
                <c:pt idx="3">
                  <c:v>Kock 4</c:v>
                </c:pt>
                <c:pt idx="4">
                  <c:v>Kock 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Kock 12</c:v>
                </c:pt>
                <c:pt idx="12">
                  <c:v>Kock 13</c:v>
                </c:pt>
                <c:pt idx="13">
                  <c:v>Kock 14</c:v>
                </c:pt>
                <c:pt idx="14">
                  <c:v>Kock 15</c:v>
                </c:pt>
                <c:pt idx="15">
                  <c:v>Kock 16</c:v>
                </c:pt>
                <c:pt idx="16">
                  <c:v>Kock 17</c:v>
                </c:pt>
                <c:pt idx="17">
                  <c:v>Kock 18</c:v>
                </c:pt>
                <c:pt idx="18">
                  <c:v>Kock 19</c:v>
                </c:pt>
                <c:pt idx="19">
                  <c:v>Kock 20 </c:v>
                </c:pt>
                <c:pt idx="20">
                  <c:v>Kock 21</c:v>
                </c:pt>
              </c:strCache>
            </c:strRef>
          </c:cat>
          <c:val>
            <c:numRef>
              <c:f>Referens4!$N$14:$N$34</c:f>
              <c:numCache>
                <c:formatCode>General</c:formatCode>
                <c:ptCount val="21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4.5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04-4965-A59A-ED1E56E36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11738984"/>
        <c:axId val="-2111053560"/>
      </c:lineChart>
      <c:catAx>
        <c:axId val="-2111738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-2111053560"/>
        <c:crosses val="autoZero"/>
        <c:auto val="1"/>
        <c:lblAlgn val="ctr"/>
        <c:lblOffset val="100"/>
        <c:noMultiLvlLbl val="0"/>
      </c:catAx>
      <c:valAx>
        <c:axId val="-2111053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-2111738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731522</xdr:colOff>
      <xdr:row>24</xdr:row>
      <xdr:rowOff>143693</xdr:rowOff>
    </xdr:from>
    <xdr:to>
      <xdr:col>6</xdr:col>
      <xdr:colOff>2449286</xdr:colOff>
      <xdr:row>56</xdr:row>
      <xdr:rowOff>19595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186266</xdr:colOff>
      <xdr:row>0</xdr:row>
      <xdr:rowOff>50800</xdr:rowOff>
    </xdr:from>
    <xdr:to>
      <xdr:col>1</xdr:col>
      <xdr:colOff>2230966</xdr:colOff>
      <xdr:row>4</xdr:row>
      <xdr:rowOff>105833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66" y="50800"/>
          <a:ext cx="3060700" cy="8001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552449</xdr:colOff>
      <xdr:row>8</xdr:row>
      <xdr:rowOff>127000</xdr:rowOff>
    </xdr:from>
    <xdr:to>
      <xdr:col>18</xdr:col>
      <xdr:colOff>546100</xdr:colOff>
      <xdr:row>50</xdr:row>
      <xdr:rowOff>63500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63500</xdr:rowOff>
    </xdr:from>
    <xdr:to>
      <xdr:col>2</xdr:col>
      <xdr:colOff>1104900</xdr:colOff>
      <xdr:row>4</xdr:row>
      <xdr:rowOff>38100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63500"/>
          <a:ext cx="3060700" cy="8001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438149</xdr:colOff>
      <xdr:row>9</xdr:row>
      <xdr:rowOff>12700</xdr:rowOff>
    </xdr:from>
    <xdr:to>
      <xdr:col>21</xdr:col>
      <xdr:colOff>177800</xdr:colOff>
      <xdr:row>50</xdr:row>
      <xdr:rowOff>12700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50800</xdr:rowOff>
    </xdr:from>
    <xdr:to>
      <xdr:col>2</xdr:col>
      <xdr:colOff>1104900</xdr:colOff>
      <xdr:row>4</xdr:row>
      <xdr:rowOff>25400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0800"/>
          <a:ext cx="3060700" cy="800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552449</xdr:colOff>
      <xdr:row>8</xdr:row>
      <xdr:rowOff>127000</xdr:rowOff>
    </xdr:from>
    <xdr:to>
      <xdr:col>18</xdr:col>
      <xdr:colOff>381000</xdr:colOff>
      <xdr:row>50</xdr:row>
      <xdr:rowOff>12700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63500</xdr:colOff>
      <xdr:row>0</xdr:row>
      <xdr:rowOff>63500</xdr:rowOff>
    </xdr:from>
    <xdr:to>
      <xdr:col>2</xdr:col>
      <xdr:colOff>1092200</xdr:colOff>
      <xdr:row>4</xdr:row>
      <xdr:rowOff>38100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3060700" cy="800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184149</xdr:colOff>
      <xdr:row>9</xdr:row>
      <xdr:rowOff>76200</xdr:rowOff>
    </xdr:from>
    <xdr:to>
      <xdr:col>18</xdr:col>
      <xdr:colOff>558800</xdr:colOff>
      <xdr:row>50</xdr:row>
      <xdr:rowOff>177800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50800</xdr:colOff>
      <xdr:row>0</xdr:row>
      <xdr:rowOff>50800</xdr:rowOff>
    </xdr:from>
    <xdr:to>
      <xdr:col>2</xdr:col>
      <xdr:colOff>1079500</xdr:colOff>
      <xdr:row>4</xdr:row>
      <xdr:rowOff>25400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50800"/>
          <a:ext cx="3060700" cy="800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107949</xdr:colOff>
      <xdr:row>8</xdr:row>
      <xdr:rowOff>139700</xdr:rowOff>
    </xdr:from>
    <xdr:to>
      <xdr:col>20</xdr:col>
      <xdr:colOff>406400</xdr:colOff>
      <xdr:row>53</xdr:row>
      <xdr:rowOff>38100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50800</xdr:colOff>
      <xdr:row>0</xdr:row>
      <xdr:rowOff>38100</xdr:rowOff>
    </xdr:from>
    <xdr:to>
      <xdr:col>2</xdr:col>
      <xdr:colOff>1079500</xdr:colOff>
      <xdr:row>4</xdr:row>
      <xdr:rowOff>12700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38100"/>
          <a:ext cx="3060700" cy="800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298449</xdr:colOff>
      <xdr:row>8</xdr:row>
      <xdr:rowOff>127000</xdr:rowOff>
    </xdr:from>
    <xdr:to>
      <xdr:col>18</xdr:col>
      <xdr:colOff>292100</xdr:colOff>
      <xdr:row>51</xdr:row>
      <xdr:rowOff>88900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50800</xdr:colOff>
      <xdr:row>0</xdr:row>
      <xdr:rowOff>63500</xdr:rowOff>
    </xdr:from>
    <xdr:to>
      <xdr:col>2</xdr:col>
      <xdr:colOff>1079500</xdr:colOff>
      <xdr:row>4</xdr:row>
      <xdr:rowOff>38100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63500"/>
          <a:ext cx="3060700" cy="8001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285749</xdr:colOff>
      <xdr:row>8</xdr:row>
      <xdr:rowOff>139700</xdr:rowOff>
    </xdr:from>
    <xdr:to>
      <xdr:col>19</xdr:col>
      <xdr:colOff>0</xdr:colOff>
      <xdr:row>50</xdr:row>
      <xdr:rowOff>25400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38100</xdr:rowOff>
    </xdr:from>
    <xdr:to>
      <xdr:col>2</xdr:col>
      <xdr:colOff>1104900</xdr:colOff>
      <xdr:row>4</xdr:row>
      <xdr:rowOff>12700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8100"/>
          <a:ext cx="3060700" cy="8001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158749</xdr:colOff>
      <xdr:row>8</xdr:row>
      <xdr:rowOff>177800</xdr:rowOff>
    </xdr:from>
    <xdr:to>
      <xdr:col>19</xdr:col>
      <xdr:colOff>215900</xdr:colOff>
      <xdr:row>51</xdr:row>
      <xdr:rowOff>12700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50800</xdr:colOff>
      <xdr:row>0</xdr:row>
      <xdr:rowOff>63500</xdr:rowOff>
    </xdr:from>
    <xdr:to>
      <xdr:col>2</xdr:col>
      <xdr:colOff>1079500</xdr:colOff>
      <xdr:row>4</xdr:row>
      <xdr:rowOff>38100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63500"/>
          <a:ext cx="3060700" cy="8001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146049</xdr:colOff>
      <xdr:row>8</xdr:row>
      <xdr:rowOff>165100</xdr:rowOff>
    </xdr:from>
    <xdr:to>
      <xdr:col>18</xdr:col>
      <xdr:colOff>368300</xdr:colOff>
      <xdr:row>50</xdr:row>
      <xdr:rowOff>190500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88900</xdr:colOff>
      <xdr:row>0</xdr:row>
      <xdr:rowOff>38100</xdr:rowOff>
    </xdr:from>
    <xdr:to>
      <xdr:col>2</xdr:col>
      <xdr:colOff>1117600</xdr:colOff>
      <xdr:row>4</xdr:row>
      <xdr:rowOff>12700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38100"/>
          <a:ext cx="3060700" cy="8001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374649</xdr:colOff>
      <xdr:row>8</xdr:row>
      <xdr:rowOff>190500</xdr:rowOff>
    </xdr:from>
    <xdr:to>
      <xdr:col>18</xdr:col>
      <xdr:colOff>152400</xdr:colOff>
      <xdr:row>51</xdr:row>
      <xdr:rowOff>152400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25400</xdr:colOff>
      <xdr:row>0</xdr:row>
      <xdr:rowOff>63500</xdr:rowOff>
    </xdr:from>
    <xdr:to>
      <xdr:col>2</xdr:col>
      <xdr:colOff>1054100</xdr:colOff>
      <xdr:row>4</xdr:row>
      <xdr:rowOff>38100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3500"/>
          <a:ext cx="3060700" cy="8001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1" displayName="Tabell1" ref="G7:G18" totalsRowCount="1" headerRowDxfId="136" dataDxfId="134" totalsRowDxfId="132" headerRowBorderDxfId="135" tableBorderDxfId="133">
  <tableColumns count="1">
    <tableColumn id="1" xr3:uid="{00000000-0010-0000-0000-000001000000}" name="Potential" totalsRowFunction="custom" dataDxfId="131" totalsRowDxfId="130">
      <calculatedColumnFormula>#REF!</calculatedColumnFormula>
      <totalsRowFormula>Lundgrens!G51</totalsRow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../../../../../../../imap:::stefan%252540ravaran%25252Ese@mail.ravaran.se:143:fetch%25253EUID%25253E.EX%20R%252526AMU-_2020%20UTV%25253E6%253Fpart=1.2.4&amp;filename=Ra%2525CC%25258Avarufakta_Lamm_2020.odt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99"/>
  <sheetViews>
    <sheetView workbookViewId="0">
      <selection activeCell="H20" sqref="H20"/>
    </sheetView>
  </sheetViews>
  <sheetFormatPr defaultColWidth="37.1796875" defaultRowHeight="14.5" x14ac:dyDescent="0.35"/>
  <cols>
    <col min="1" max="1" width="13.36328125" style="9" customWidth="1"/>
    <col min="2" max="2" width="42.453125" style="29" customWidth="1"/>
    <col min="3" max="3" width="26" style="31" customWidth="1"/>
    <col min="4" max="4" width="26.6328125" style="31" customWidth="1"/>
    <col min="5" max="6" width="19.81640625" style="31" customWidth="1"/>
    <col min="7" max="7" width="37.36328125" style="29" customWidth="1"/>
    <col min="8" max="12" width="37.1796875" style="6"/>
    <col min="13" max="16384" width="37.1796875" style="9"/>
  </cols>
  <sheetData>
    <row r="3" spans="2:15" ht="15.5" x14ac:dyDescent="0.35">
      <c r="C3" s="56"/>
    </row>
    <row r="5" spans="2:15" x14ac:dyDescent="0.35">
      <c r="D5" s="30"/>
    </row>
    <row r="6" spans="2:15" s="38" customFormat="1" ht="27" customHeight="1" x14ac:dyDescent="0.6">
      <c r="B6" s="32" t="s">
        <v>112</v>
      </c>
      <c r="C6" s="33"/>
      <c r="D6" s="34"/>
      <c r="E6" s="33"/>
      <c r="F6" s="33"/>
      <c r="G6" s="35"/>
      <c r="H6" s="36"/>
      <c r="I6" s="37"/>
      <c r="J6" s="37"/>
      <c r="K6" s="37"/>
      <c r="L6" s="37"/>
      <c r="M6" s="37"/>
      <c r="N6" s="37"/>
      <c r="O6" s="37"/>
    </row>
    <row r="7" spans="2:15" ht="15.5" x14ac:dyDescent="0.35">
      <c r="B7" s="52" t="s">
        <v>9</v>
      </c>
      <c r="C7" s="52" t="s">
        <v>15</v>
      </c>
      <c r="D7" s="52" t="s">
        <v>17</v>
      </c>
      <c r="E7" s="52" t="s">
        <v>67</v>
      </c>
      <c r="F7" s="25" t="s">
        <v>31</v>
      </c>
      <c r="G7" s="25" t="s">
        <v>11</v>
      </c>
      <c r="M7" s="6"/>
      <c r="N7" s="6"/>
      <c r="O7" s="6"/>
    </row>
    <row r="8" spans="2:15" x14ac:dyDescent="0.35">
      <c r="B8" s="54"/>
      <c r="C8" s="54" t="s">
        <v>35</v>
      </c>
      <c r="D8" s="54" t="s">
        <v>34</v>
      </c>
      <c r="E8" s="54" t="s">
        <v>33</v>
      </c>
      <c r="F8" s="41" t="s">
        <v>32</v>
      </c>
      <c r="G8" s="79" t="s">
        <v>37</v>
      </c>
      <c r="M8" s="6"/>
      <c r="N8" s="6"/>
      <c r="O8" s="6"/>
    </row>
    <row r="9" spans="2:15" x14ac:dyDescent="0.35">
      <c r="B9" s="54"/>
      <c r="C9" s="55"/>
      <c r="D9" s="55"/>
      <c r="E9" s="55"/>
      <c r="F9" s="39"/>
      <c r="G9" s="62" t="s">
        <v>72</v>
      </c>
      <c r="M9" s="6"/>
      <c r="N9" s="6"/>
      <c r="O9" s="6"/>
    </row>
    <row r="10" spans="2:15" x14ac:dyDescent="0.35">
      <c r="B10" s="54"/>
      <c r="C10" s="55"/>
      <c r="D10" s="55"/>
      <c r="E10" s="55"/>
      <c r="F10" s="39"/>
      <c r="G10" s="62" t="s">
        <v>62</v>
      </c>
      <c r="M10" s="6"/>
      <c r="N10" s="6"/>
      <c r="O10" s="6"/>
    </row>
    <row r="11" spans="2:15" x14ac:dyDescent="0.35">
      <c r="B11" s="54"/>
      <c r="C11" s="55"/>
      <c r="D11" s="55"/>
      <c r="E11" s="55"/>
      <c r="F11" s="39"/>
      <c r="G11" s="60" t="s">
        <v>39</v>
      </c>
      <c r="M11" s="6"/>
      <c r="N11" s="6"/>
      <c r="O11" s="6"/>
    </row>
    <row r="12" spans="2:15" x14ac:dyDescent="0.35">
      <c r="B12" s="15"/>
      <c r="C12" s="16"/>
      <c r="D12" s="16"/>
      <c r="E12" s="16"/>
      <c r="F12" s="59"/>
      <c r="G12" s="61"/>
      <c r="M12" s="6"/>
      <c r="N12" s="6"/>
      <c r="O12" s="6"/>
    </row>
    <row r="13" spans="2:15" ht="26" customHeight="1" x14ac:dyDescent="0.45">
      <c r="B13" s="81" t="s">
        <v>90</v>
      </c>
      <c r="C13" s="19">
        <f>Referens!C51</f>
        <v>3</v>
      </c>
      <c r="D13" s="19">
        <f>Referens!D51</f>
        <v>5.333333333333333</v>
      </c>
      <c r="E13" s="19">
        <f>Referens!E51</f>
        <v>4.416666666666667</v>
      </c>
      <c r="F13" s="19">
        <f>Referens!F51</f>
        <v>8.1666666666666661</v>
      </c>
      <c r="G13" s="67">
        <f>Referens!G51</f>
        <v>20.916666666666664</v>
      </c>
      <c r="H13" s="39"/>
      <c r="I13" s="39"/>
      <c r="J13" s="39"/>
      <c r="M13" s="6"/>
      <c r="N13" s="6"/>
      <c r="O13" s="6"/>
    </row>
    <row r="14" spans="2:15" ht="24" customHeight="1" x14ac:dyDescent="0.45">
      <c r="B14" s="81" t="s">
        <v>84</v>
      </c>
      <c r="C14" s="19">
        <f>Ramneå!C51</f>
        <v>7</v>
      </c>
      <c r="D14" s="19">
        <f>Ramneå!D51</f>
        <v>6.75</v>
      </c>
      <c r="E14" s="19">
        <f>Ramneå!E51</f>
        <v>6.416666666666667</v>
      </c>
      <c r="F14" s="19">
        <f>Ramneå!F51</f>
        <v>13.166666666666666</v>
      </c>
      <c r="G14" s="67">
        <f>Ramneå!G51</f>
        <v>33.333333333333336</v>
      </c>
      <c r="H14" s="39"/>
      <c r="I14" s="39"/>
      <c r="J14" s="39"/>
      <c r="M14" s="6"/>
      <c r="N14" s="6"/>
      <c r="O14" s="6"/>
    </row>
    <row r="15" spans="2:15" ht="29.5" customHeight="1" x14ac:dyDescent="0.45">
      <c r="B15" s="81" t="s">
        <v>91</v>
      </c>
      <c r="C15" s="19">
        <f>Referens2!C51</f>
        <v>4.166666666666667</v>
      </c>
      <c r="D15" s="19">
        <f>Referens2!D51</f>
        <v>3.5</v>
      </c>
      <c r="E15" s="19">
        <f>Referens2!E51</f>
        <v>4</v>
      </c>
      <c r="F15" s="19">
        <f>Referens2!F51</f>
        <v>6.833333333333333</v>
      </c>
      <c r="G15" s="67">
        <f>Referens2!G51</f>
        <v>18.5</v>
      </c>
      <c r="H15" s="40"/>
      <c r="J15" s="21"/>
      <c r="M15" s="6"/>
      <c r="N15" s="6"/>
      <c r="O15" s="6"/>
    </row>
    <row r="16" spans="2:15" ht="26" customHeight="1" x14ac:dyDescent="0.45">
      <c r="B16" s="81" t="s">
        <v>85</v>
      </c>
      <c r="C16" s="67">
        <v>6.83</v>
      </c>
      <c r="D16" s="67">
        <v>6.08</v>
      </c>
      <c r="E16" s="67">
        <v>6.5</v>
      </c>
      <c r="F16" s="67">
        <v>13.5</v>
      </c>
      <c r="G16" s="82">
        <v>32.92</v>
      </c>
      <c r="H16" s="40"/>
      <c r="L16" s="21"/>
      <c r="M16" s="6"/>
      <c r="N16" s="6"/>
      <c r="O16" s="6"/>
    </row>
    <row r="17" spans="1:15" ht="26" customHeight="1" x14ac:dyDescent="0.45">
      <c r="B17" s="81" t="s">
        <v>92</v>
      </c>
      <c r="C17" s="67">
        <f>Referens3!C51</f>
        <v>3.5833333333333335</v>
      </c>
      <c r="D17" s="67">
        <f>Referens3!D51</f>
        <v>3.5833333333333335</v>
      </c>
      <c r="E17" s="67">
        <f>Referens3!E51</f>
        <v>3.3333333333333335</v>
      </c>
      <c r="F17" s="67">
        <f>Referens3!F51</f>
        <v>4.333333333333333</v>
      </c>
      <c r="G17" s="67">
        <f>Referens3!G51</f>
        <v>14.833333333333332</v>
      </c>
      <c r="H17" s="39"/>
      <c r="I17" s="39"/>
      <c r="J17" s="39"/>
      <c r="L17" s="21"/>
      <c r="M17" s="6"/>
      <c r="N17" s="6"/>
      <c r="O17" s="6"/>
    </row>
    <row r="18" spans="1:15" ht="26" customHeight="1" x14ac:dyDescent="0.45">
      <c r="B18" s="81" t="s">
        <v>87</v>
      </c>
      <c r="C18" s="67">
        <f>Lundgrens!C51</f>
        <v>5.583333333333333</v>
      </c>
      <c r="D18" s="67">
        <f>Lundgrens!D51</f>
        <v>5.75</v>
      </c>
      <c r="E18" s="67">
        <f>Lundgrens!E51</f>
        <v>6.083333333333333</v>
      </c>
      <c r="F18" s="67">
        <f>Lundgrens!F51</f>
        <v>12.333333333333334</v>
      </c>
      <c r="G18" s="82">
        <f>Lundgrens!G51</f>
        <v>29.75</v>
      </c>
      <c r="H18" s="39"/>
      <c r="I18" s="39"/>
      <c r="J18" s="39"/>
      <c r="L18" s="21"/>
      <c r="M18" s="6"/>
      <c r="N18" s="6"/>
      <c r="O18" s="6"/>
    </row>
    <row r="19" spans="1:15" ht="26" customHeight="1" x14ac:dyDescent="0.45">
      <c r="B19" s="85" t="s">
        <v>86</v>
      </c>
      <c r="C19" s="67">
        <v>7.17</v>
      </c>
      <c r="D19" s="67">
        <v>6.42</v>
      </c>
      <c r="E19" s="67">
        <v>6.33</v>
      </c>
      <c r="F19" s="67">
        <v>14</v>
      </c>
      <c r="G19" s="67">
        <v>33.92</v>
      </c>
      <c r="H19" s="39"/>
      <c r="I19" s="39"/>
      <c r="J19" s="39"/>
      <c r="L19" s="21"/>
      <c r="M19" s="6"/>
      <c r="N19" s="6"/>
      <c r="O19" s="6"/>
    </row>
    <row r="20" spans="1:15" ht="23" customHeight="1" x14ac:dyDescent="0.45">
      <c r="B20" s="81" t="s">
        <v>93</v>
      </c>
      <c r="C20" s="67">
        <v>3.7</v>
      </c>
      <c r="D20" s="67">
        <v>3.6</v>
      </c>
      <c r="E20" s="67">
        <v>4.2</v>
      </c>
      <c r="F20" s="67">
        <v>7</v>
      </c>
      <c r="G20" s="67">
        <v>18.5</v>
      </c>
    </row>
    <row r="21" spans="1:15" ht="21" customHeight="1" x14ac:dyDescent="0.45">
      <c r="B21" s="86" t="s">
        <v>88</v>
      </c>
      <c r="C21" s="67">
        <v>7.3</v>
      </c>
      <c r="D21" s="67">
        <v>7.4</v>
      </c>
      <c r="E21" s="67">
        <v>7.1</v>
      </c>
      <c r="F21" s="67">
        <v>14.6</v>
      </c>
      <c r="G21" s="80">
        <v>36.4</v>
      </c>
      <c r="H21" s="8"/>
    </row>
    <row r="22" spans="1:15" s="6" customFormat="1" ht="21" customHeight="1" x14ac:dyDescent="0.45">
      <c r="B22" s="86" t="s">
        <v>89</v>
      </c>
      <c r="C22" s="67">
        <v>7.1</v>
      </c>
      <c r="D22" s="67">
        <v>6.2</v>
      </c>
      <c r="E22" s="67">
        <v>6.3</v>
      </c>
      <c r="F22" s="67">
        <v>13.4</v>
      </c>
      <c r="G22" s="67">
        <v>33</v>
      </c>
    </row>
    <row r="23" spans="1:15" s="6" customFormat="1" ht="21" customHeight="1" x14ac:dyDescent="0.35">
      <c r="B23" s="44" t="s">
        <v>14</v>
      </c>
      <c r="C23" s="42"/>
      <c r="D23" s="42"/>
      <c r="E23" s="40"/>
      <c r="F23" s="40"/>
      <c r="G23" s="41"/>
    </row>
    <row r="24" spans="1:15" s="6" customFormat="1" ht="21" customHeight="1" x14ac:dyDescent="0.35">
      <c r="C24" s="39"/>
      <c r="D24" s="42"/>
      <c r="E24" s="40"/>
      <c r="F24" s="40"/>
      <c r="G24" s="50"/>
    </row>
    <row r="25" spans="1:15" s="6" customFormat="1" ht="21" customHeight="1" x14ac:dyDescent="0.35">
      <c r="C25" s="39"/>
      <c r="D25" s="42"/>
      <c r="E25" s="40"/>
      <c r="F25" s="40"/>
      <c r="G25" s="44"/>
    </row>
    <row r="26" spans="1:15" s="6" customFormat="1" ht="21" customHeight="1" x14ac:dyDescent="0.35">
      <c r="C26" s="39"/>
      <c r="D26" s="42"/>
      <c r="E26" s="40"/>
      <c r="F26" s="40"/>
      <c r="G26" s="41"/>
    </row>
    <row r="27" spans="1:15" s="6" customFormat="1" ht="15.5" x14ac:dyDescent="0.35">
      <c r="B27" s="10"/>
      <c r="C27" s="45"/>
      <c r="D27" s="45"/>
      <c r="E27" s="39"/>
      <c r="F27" s="39"/>
      <c r="G27" s="41"/>
    </row>
    <row r="28" spans="1:15" s="6" customFormat="1" ht="23" customHeight="1" x14ac:dyDescent="0.35">
      <c r="B28" s="10"/>
      <c r="C28" s="45"/>
      <c r="D28" s="45"/>
      <c r="E28" s="46"/>
      <c r="F28" s="46"/>
      <c r="G28" s="41"/>
    </row>
    <row r="29" spans="1:15" ht="23" customHeight="1" x14ac:dyDescent="0.35">
      <c r="A29" s="6"/>
      <c r="B29" s="53"/>
      <c r="C29" s="45"/>
      <c r="D29" s="45"/>
      <c r="E29" s="39"/>
      <c r="F29" s="39"/>
      <c r="G29" s="41"/>
    </row>
    <row r="30" spans="1:15" ht="23" customHeight="1" x14ac:dyDescent="0.35">
      <c r="A30" s="6"/>
      <c r="B30" s="6"/>
      <c r="C30" s="6"/>
      <c r="D30" s="39"/>
      <c r="E30" s="39"/>
      <c r="F30" s="39"/>
      <c r="G30" s="41"/>
    </row>
    <row r="31" spans="1:15" ht="23" customHeight="1" x14ac:dyDescent="0.35">
      <c r="A31" s="6"/>
      <c r="B31" s="6"/>
      <c r="C31" s="25" t="s">
        <v>36</v>
      </c>
      <c r="D31" s="43" t="s">
        <v>17</v>
      </c>
      <c r="E31" s="43" t="s">
        <v>55</v>
      </c>
      <c r="F31" s="25" t="s">
        <v>31</v>
      </c>
      <c r="G31" s="25" t="s">
        <v>11</v>
      </c>
    </row>
    <row r="32" spans="1:15" ht="23" customHeight="1" x14ac:dyDescent="0.35">
      <c r="A32" s="6"/>
      <c r="B32" s="25" t="s">
        <v>21</v>
      </c>
      <c r="C32" s="51">
        <f t="shared" ref="C32:G40" si="0">C13</f>
        <v>3</v>
      </c>
      <c r="D32" s="51">
        <f t="shared" si="0"/>
        <v>5.333333333333333</v>
      </c>
      <c r="E32" s="51">
        <f t="shared" si="0"/>
        <v>4.416666666666667</v>
      </c>
      <c r="F32" s="51">
        <f t="shared" si="0"/>
        <v>8.1666666666666661</v>
      </c>
      <c r="G32" s="51">
        <f t="shared" si="0"/>
        <v>20.916666666666664</v>
      </c>
    </row>
    <row r="33" spans="1:12" s="47" customFormat="1" ht="23" customHeight="1" x14ac:dyDescent="0.35">
      <c r="A33" s="27"/>
      <c r="B33" s="25" t="s">
        <v>22</v>
      </c>
      <c r="C33" s="51">
        <f t="shared" si="0"/>
        <v>7</v>
      </c>
      <c r="D33" s="51">
        <f t="shared" si="0"/>
        <v>6.75</v>
      </c>
      <c r="E33" s="51">
        <f t="shared" si="0"/>
        <v>6.416666666666667</v>
      </c>
      <c r="F33" s="51">
        <f>F14</f>
        <v>13.166666666666666</v>
      </c>
      <c r="G33" s="51">
        <f t="shared" si="0"/>
        <v>33.333333333333336</v>
      </c>
      <c r="H33" s="27"/>
      <c r="I33" s="27"/>
      <c r="J33" s="27"/>
      <c r="K33" s="27"/>
      <c r="L33" s="27"/>
    </row>
    <row r="34" spans="1:12" ht="23" customHeight="1" x14ac:dyDescent="0.35">
      <c r="A34" s="6"/>
      <c r="B34" s="25" t="s">
        <v>23</v>
      </c>
      <c r="C34" s="51">
        <f t="shared" si="0"/>
        <v>4.166666666666667</v>
      </c>
      <c r="D34" s="51">
        <f t="shared" si="0"/>
        <v>3.5</v>
      </c>
      <c r="E34" s="51">
        <f t="shared" si="0"/>
        <v>4</v>
      </c>
      <c r="F34" s="51">
        <f t="shared" si="0"/>
        <v>6.833333333333333</v>
      </c>
      <c r="G34" s="51">
        <f t="shared" si="0"/>
        <v>18.5</v>
      </c>
    </row>
    <row r="35" spans="1:12" ht="23" customHeight="1" x14ac:dyDescent="0.35">
      <c r="A35" s="6"/>
      <c r="B35" s="25" t="s">
        <v>24</v>
      </c>
      <c r="C35" s="51">
        <f t="shared" si="0"/>
        <v>6.83</v>
      </c>
      <c r="D35" s="51">
        <f t="shared" si="0"/>
        <v>6.08</v>
      </c>
      <c r="E35" s="51">
        <f t="shared" si="0"/>
        <v>6.5</v>
      </c>
      <c r="F35" s="51">
        <f t="shared" si="0"/>
        <v>13.5</v>
      </c>
      <c r="G35" s="51">
        <f>G16</f>
        <v>32.92</v>
      </c>
    </row>
    <row r="36" spans="1:12" ht="23" customHeight="1" x14ac:dyDescent="0.35">
      <c r="A36" s="6"/>
      <c r="B36" s="25" t="s">
        <v>25</v>
      </c>
      <c r="C36" s="51">
        <f t="shared" si="0"/>
        <v>3.5833333333333335</v>
      </c>
      <c r="D36" s="51">
        <f t="shared" si="0"/>
        <v>3.5833333333333335</v>
      </c>
      <c r="E36" s="51">
        <f t="shared" si="0"/>
        <v>3.3333333333333335</v>
      </c>
      <c r="F36" s="51">
        <f t="shared" si="0"/>
        <v>4.333333333333333</v>
      </c>
      <c r="G36" s="60">
        <f t="shared" si="0"/>
        <v>14.833333333333332</v>
      </c>
    </row>
    <row r="37" spans="1:12" ht="23" customHeight="1" x14ac:dyDescent="0.35">
      <c r="A37" s="6"/>
      <c r="B37" s="25" t="s">
        <v>18</v>
      </c>
      <c r="C37" s="51">
        <f t="shared" si="0"/>
        <v>5.583333333333333</v>
      </c>
      <c r="D37" s="51">
        <f t="shared" si="0"/>
        <v>5.75</v>
      </c>
      <c r="E37" s="51">
        <f t="shared" si="0"/>
        <v>6.083333333333333</v>
      </c>
      <c r="F37" s="51">
        <f t="shared" si="0"/>
        <v>12.333333333333334</v>
      </c>
      <c r="G37" s="60">
        <f t="shared" si="0"/>
        <v>29.75</v>
      </c>
    </row>
    <row r="38" spans="1:12" ht="23" customHeight="1" x14ac:dyDescent="0.35">
      <c r="A38" s="6"/>
      <c r="B38" s="25" t="s">
        <v>19</v>
      </c>
      <c r="C38" s="51">
        <f t="shared" si="0"/>
        <v>7.17</v>
      </c>
      <c r="D38" s="51">
        <f t="shared" si="0"/>
        <v>6.42</v>
      </c>
      <c r="E38" s="51">
        <f t="shared" si="0"/>
        <v>6.33</v>
      </c>
      <c r="F38" s="51">
        <f t="shared" si="0"/>
        <v>14</v>
      </c>
      <c r="G38" s="60">
        <f t="shared" si="0"/>
        <v>33.92</v>
      </c>
    </row>
    <row r="39" spans="1:12" ht="23" customHeight="1" x14ac:dyDescent="0.35">
      <c r="A39" s="6"/>
      <c r="B39" s="25" t="s">
        <v>20</v>
      </c>
      <c r="C39" s="51">
        <f t="shared" si="0"/>
        <v>3.7</v>
      </c>
      <c r="D39" s="51">
        <f t="shared" si="0"/>
        <v>3.6</v>
      </c>
      <c r="E39" s="51">
        <f t="shared" si="0"/>
        <v>4.2</v>
      </c>
      <c r="F39" s="51">
        <f t="shared" si="0"/>
        <v>7</v>
      </c>
      <c r="G39" s="60">
        <f t="shared" si="0"/>
        <v>18.5</v>
      </c>
    </row>
    <row r="40" spans="1:12" ht="23" customHeight="1" x14ac:dyDescent="0.35">
      <c r="A40" s="6"/>
      <c r="B40" s="25">
        <v>9</v>
      </c>
      <c r="C40" s="51">
        <f t="shared" si="0"/>
        <v>7.3</v>
      </c>
      <c r="D40" s="51">
        <f t="shared" si="0"/>
        <v>7.4</v>
      </c>
      <c r="E40" s="51">
        <f t="shared" si="0"/>
        <v>7.1</v>
      </c>
      <c r="F40" s="51">
        <f t="shared" si="0"/>
        <v>14.6</v>
      </c>
      <c r="G40" s="60">
        <f t="shared" si="0"/>
        <v>36.4</v>
      </c>
    </row>
    <row r="41" spans="1:12" ht="23" customHeight="1" x14ac:dyDescent="0.35">
      <c r="A41" s="6"/>
      <c r="B41" s="25">
        <v>10</v>
      </c>
      <c r="C41" s="51">
        <f>C22</f>
        <v>7.1</v>
      </c>
      <c r="D41" s="51">
        <f>D22</f>
        <v>6.2</v>
      </c>
      <c r="E41" s="51">
        <f>E22</f>
        <v>6.3</v>
      </c>
      <c r="F41" s="51">
        <f>F22</f>
        <v>13.4</v>
      </c>
      <c r="G41" s="75">
        <f>G22</f>
        <v>33</v>
      </c>
    </row>
    <row r="42" spans="1:12" ht="15.5" x14ac:dyDescent="0.35">
      <c r="A42" s="6"/>
      <c r="B42" s="25"/>
      <c r="C42" s="51"/>
      <c r="D42" s="51"/>
      <c r="E42" s="51"/>
      <c r="F42" s="51"/>
      <c r="G42" s="41"/>
    </row>
    <row r="43" spans="1:12" ht="15.5" x14ac:dyDescent="0.35">
      <c r="A43" s="6"/>
      <c r="B43" s="41"/>
      <c r="C43" s="51"/>
      <c r="D43" s="39"/>
      <c r="E43" s="39"/>
      <c r="F43" s="39"/>
      <c r="G43" s="41"/>
    </row>
    <row r="44" spans="1:12" ht="18.5" customHeight="1" x14ac:dyDescent="0.35">
      <c r="A44" s="6"/>
      <c r="B44" s="41"/>
      <c r="C44" s="51"/>
      <c r="D44" s="39"/>
      <c r="E44" s="39"/>
      <c r="F44" s="39"/>
      <c r="G44" s="41"/>
    </row>
    <row r="45" spans="1:12" ht="18.5" customHeight="1" x14ac:dyDescent="0.35">
      <c r="A45" s="6"/>
      <c r="B45" s="44"/>
      <c r="C45" s="51"/>
      <c r="D45" s="40"/>
      <c r="E45" s="40"/>
      <c r="F45" s="40"/>
      <c r="G45" s="44"/>
    </row>
    <row r="46" spans="1:12" ht="15.5" x14ac:dyDescent="0.35">
      <c r="A46" s="6"/>
      <c r="B46" s="41"/>
      <c r="C46" s="51"/>
      <c r="D46" s="39"/>
      <c r="E46" s="39"/>
      <c r="F46" s="39"/>
      <c r="G46" s="41"/>
    </row>
    <row r="47" spans="1:12" x14ac:dyDescent="0.35">
      <c r="B47" s="41"/>
      <c r="C47" s="39"/>
      <c r="D47" s="39"/>
      <c r="E47" s="39"/>
      <c r="F47" s="39"/>
      <c r="G47" s="41"/>
    </row>
    <row r="48" spans="1:12" x14ac:dyDescent="0.35">
      <c r="B48" s="41"/>
      <c r="C48" s="39"/>
      <c r="D48" s="39"/>
      <c r="E48" s="39"/>
      <c r="F48" s="39"/>
      <c r="G48" s="41"/>
    </row>
    <row r="49" spans="2:7" x14ac:dyDescent="0.35">
      <c r="B49" s="41"/>
      <c r="C49" s="39"/>
      <c r="D49" s="39"/>
      <c r="E49" s="39"/>
      <c r="F49" s="39"/>
      <c r="G49" s="41"/>
    </row>
    <row r="50" spans="2:7" x14ac:dyDescent="0.35">
      <c r="B50" s="41"/>
      <c r="C50" s="39"/>
      <c r="D50" s="39"/>
      <c r="E50" s="39"/>
      <c r="F50" s="39"/>
      <c r="G50" s="41"/>
    </row>
    <row r="51" spans="2:7" x14ac:dyDescent="0.35">
      <c r="B51" s="41"/>
      <c r="C51" s="39"/>
      <c r="D51" s="39"/>
      <c r="E51" s="39"/>
      <c r="F51" s="39"/>
      <c r="G51" s="41"/>
    </row>
    <row r="52" spans="2:7" x14ac:dyDescent="0.35">
      <c r="B52" s="41"/>
      <c r="C52" s="39"/>
      <c r="D52" s="39"/>
      <c r="E52" s="39"/>
      <c r="F52" s="39"/>
      <c r="G52" s="41"/>
    </row>
    <row r="53" spans="2:7" x14ac:dyDescent="0.35">
      <c r="B53" s="41"/>
      <c r="C53" s="39"/>
      <c r="D53" s="39"/>
      <c r="E53" s="39"/>
      <c r="F53" s="39"/>
      <c r="G53" s="41"/>
    </row>
    <row r="54" spans="2:7" x14ac:dyDescent="0.35">
      <c r="B54" s="41"/>
      <c r="C54" s="39"/>
      <c r="D54" s="39"/>
      <c r="E54" s="39"/>
      <c r="F54" s="39"/>
      <c r="G54" s="41"/>
    </row>
    <row r="55" spans="2:7" x14ac:dyDescent="0.35">
      <c r="B55" s="41"/>
      <c r="C55" s="39"/>
      <c r="D55" s="39"/>
      <c r="E55" s="39"/>
      <c r="F55" s="39"/>
      <c r="G55" s="41"/>
    </row>
    <row r="56" spans="2:7" x14ac:dyDescent="0.35">
      <c r="B56" s="41"/>
      <c r="C56" s="39"/>
      <c r="D56" s="39"/>
      <c r="E56" s="39"/>
      <c r="F56" s="39"/>
      <c r="G56" s="41"/>
    </row>
    <row r="57" spans="2:7" x14ac:dyDescent="0.35">
      <c r="B57" s="41"/>
      <c r="C57" s="39"/>
      <c r="D57" s="39"/>
      <c r="E57" s="39"/>
      <c r="F57" s="39"/>
      <c r="G57" s="41"/>
    </row>
    <row r="58" spans="2:7" x14ac:dyDescent="0.35">
      <c r="B58" s="41"/>
      <c r="C58" s="39"/>
      <c r="D58" s="39"/>
      <c r="E58" s="39"/>
      <c r="F58" s="39"/>
      <c r="G58" s="41"/>
    </row>
    <row r="59" spans="2:7" x14ac:dyDescent="0.35">
      <c r="B59" s="41"/>
      <c r="C59" s="49"/>
      <c r="D59" s="49"/>
      <c r="E59" s="49"/>
      <c r="F59" s="49"/>
      <c r="G59" s="48"/>
    </row>
    <row r="60" spans="2:7" ht="23.5" customHeight="1" x14ac:dyDescent="0.35">
      <c r="B60" s="41"/>
      <c r="C60" s="39"/>
      <c r="D60" s="39"/>
      <c r="E60" s="39"/>
      <c r="F60" s="39"/>
      <c r="G60" s="41"/>
    </row>
    <row r="61" spans="2:7" ht="23.5" customHeight="1" x14ac:dyDescent="0.35">
      <c r="B61" s="41"/>
      <c r="C61" s="39"/>
      <c r="D61" s="39"/>
      <c r="E61" s="39"/>
      <c r="F61" s="39"/>
      <c r="G61" s="41"/>
    </row>
    <row r="62" spans="2:7" ht="33.5" customHeight="1" x14ac:dyDescent="0.35">
      <c r="B62" s="41"/>
      <c r="C62" s="39"/>
      <c r="D62" s="39"/>
      <c r="E62" s="39"/>
      <c r="F62" s="39"/>
      <c r="G62" s="41"/>
    </row>
    <row r="63" spans="2:7" x14ac:dyDescent="0.35">
      <c r="B63" s="41"/>
      <c r="C63" s="39"/>
      <c r="D63" s="39"/>
      <c r="E63" s="39"/>
      <c r="F63" s="39"/>
      <c r="G63" s="41"/>
    </row>
    <row r="64" spans="2:7" x14ac:dyDescent="0.35">
      <c r="B64" s="41"/>
      <c r="C64" s="39"/>
      <c r="D64" s="39"/>
      <c r="E64" s="39"/>
      <c r="F64" s="39"/>
      <c r="G64" s="41"/>
    </row>
    <row r="65" spans="2:7" ht="17" customHeight="1" x14ac:dyDescent="0.35">
      <c r="B65" s="41"/>
      <c r="C65" s="39"/>
      <c r="D65" s="39"/>
      <c r="E65" s="39"/>
      <c r="F65" s="39"/>
      <c r="G65" s="41"/>
    </row>
    <row r="66" spans="2:7" s="6" customFormat="1" ht="15.5" customHeight="1" x14ac:dyDescent="0.35">
      <c r="B66" s="41"/>
      <c r="C66" s="39"/>
      <c r="D66" s="39"/>
      <c r="E66" s="39"/>
      <c r="F66" s="39"/>
      <c r="G66" s="41"/>
    </row>
    <row r="67" spans="2:7" s="6" customFormat="1" x14ac:dyDescent="0.35">
      <c r="B67" s="41"/>
      <c r="C67" s="39"/>
      <c r="D67" s="39"/>
      <c r="E67" s="39"/>
      <c r="F67" s="39"/>
      <c r="G67" s="41"/>
    </row>
    <row r="68" spans="2:7" s="6" customFormat="1" x14ac:dyDescent="0.35">
      <c r="B68" s="41"/>
      <c r="C68" s="39"/>
      <c r="D68" s="39"/>
      <c r="E68" s="39"/>
      <c r="F68" s="39"/>
      <c r="G68" s="41"/>
    </row>
    <row r="69" spans="2:7" s="6" customFormat="1" x14ac:dyDescent="0.35">
      <c r="B69" s="41"/>
      <c r="C69" s="39"/>
      <c r="D69" s="39"/>
      <c r="E69" s="39"/>
      <c r="F69" s="39"/>
      <c r="G69" s="41"/>
    </row>
    <row r="70" spans="2:7" s="6" customFormat="1" x14ac:dyDescent="0.35">
      <c r="B70" s="41"/>
      <c r="C70" s="39"/>
      <c r="D70" s="39"/>
      <c r="E70" s="39"/>
      <c r="F70" s="39"/>
      <c r="G70" s="41"/>
    </row>
    <row r="71" spans="2:7" s="6" customFormat="1" x14ac:dyDescent="0.35">
      <c r="B71" s="41"/>
      <c r="C71" s="39"/>
      <c r="D71" s="39"/>
      <c r="E71" s="39"/>
      <c r="F71" s="39"/>
      <c r="G71" s="41"/>
    </row>
    <row r="72" spans="2:7" s="6" customFormat="1" x14ac:dyDescent="0.35">
      <c r="B72" s="41"/>
      <c r="C72" s="39"/>
      <c r="D72" s="39"/>
      <c r="E72" s="39"/>
      <c r="F72" s="39"/>
      <c r="G72" s="41"/>
    </row>
    <row r="73" spans="2:7" s="6" customFormat="1" x14ac:dyDescent="0.35">
      <c r="B73" s="41"/>
      <c r="C73" s="39"/>
      <c r="D73" s="39"/>
      <c r="E73" s="39"/>
      <c r="F73" s="39"/>
      <c r="G73" s="41"/>
    </row>
    <row r="74" spans="2:7" s="6" customFormat="1" x14ac:dyDescent="0.35">
      <c r="B74" s="41"/>
      <c r="C74" s="39"/>
      <c r="D74" s="39"/>
      <c r="E74" s="39"/>
      <c r="F74" s="39"/>
      <c r="G74" s="41"/>
    </row>
    <row r="75" spans="2:7" s="6" customFormat="1" x14ac:dyDescent="0.35">
      <c r="B75" s="41"/>
      <c r="C75" s="39"/>
      <c r="D75" s="39"/>
      <c r="E75" s="39"/>
      <c r="F75" s="39"/>
      <c r="G75" s="41"/>
    </row>
    <row r="76" spans="2:7" s="6" customFormat="1" x14ac:dyDescent="0.35">
      <c r="B76" s="50"/>
      <c r="C76" s="49"/>
      <c r="D76" s="49"/>
      <c r="E76" s="49"/>
      <c r="F76" s="49"/>
      <c r="G76" s="48"/>
    </row>
    <row r="77" spans="2:7" s="6" customFormat="1" x14ac:dyDescent="0.35">
      <c r="B77" s="41"/>
      <c r="C77" s="39"/>
      <c r="D77" s="39"/>
      <c r="E77" s="39"/>
      <c r="F77" s="39"/>
      <c r="G77" s="41"/>
    </row>
    <row r="78" spans="2:7" s="6" customFormat="1" x14ac:dyDescent="0.35">
      <c r="B78" s="41"/>
      <c r="C78" s="39"/>
      <c r="D78" s="39"/>
      <c r="E78" s="39"/>
      <c r="F78" s="39"/>
      <c r="G78" s="41"/>
    </row>
    <row r="79" spans="2:7" s="6" customFormat="1" ht="18.5" customHeight="1" x14ac:dyDescent="0.35">
      <c r="B79" s="41"/>
      <c r="C79" s="39"/>
      <c r="D79" s="39"/>
      <c r="E79" s="39"/>
      <c r="F79" s="39"/>
      <c r="G79" s="41"/>
    </row>
    <row r="80" spans="2:7" s="6" customFormat="1" x14ac:dyDescent="0.35">
      <c r="B80" s="50"/>
      <c r="C80" s="39"/>
      <c r="D80" s="39"/>
      <c r="E80" s="39"/>
      <c r="F80" s="39"/>
      <c r="G80" s="41"/>
    </row>
    <row r="81" spans="2:7" s="6" customFormat="1" x14ac:dyDescent="0.35">
      <c r="B81" s="41"/>
      <c r="C81" s="39"/>
      <c r="D81" s="39"/>
      <c r="E81" s="39"/>
      <c r="F81" s="39"/>
      <c r="G81" s="41"/>
    </row>
    <row r="82" spans="2:7" s="6" customFormat="1" x14ac:dyDescent="0.35">
      <c r="B82" s="41"/>
      <c r="C82" s="39"/>
      <c r="D82" s="39"/>
      <c r="E82" s="39"/>
      <c r="F82" s="39"/>
      <c r="G82" s="41"/>
    </row>
    <row r="83" spans="2:7" s="6" customFormat="1" x14ac:dyDescent="0.35">
      <c r="B83" s="41"/>
      <c r="C83" s="39"/>
      <c r="D83" s="39"/>
      <c r="E83" s="39"/>
      <c r="F83" s="39"/>
      <c r="G83" s="41"/>
    </row>
    <row r="84" spans="2:7" s="6" customFormat="1" x14ac:dyDescent="0.35">
      <c r="B84" s="41"/>
      <c r="C84" s="39"/>
      <c r="D84" s="39"/>
      <c r="E84" s="39"/>
      <c r="F84" s="39"/>
      <c r="G84" s="41"/>
    </row>
    <row r="85" spans="2:7" s="6" customFormat="1" x14ac:dyDescent="0.35">
      <c r="B85" s="41"/>
      <c r="C85" s="39"/>
      <c r="D85" s="39"/>
      <c r="E85" s="39"/>
      <c r="F85" s="39"/>
      <c r="G85" s="41"/>
    </row>
    <row r="86" spans="2:7" s="6" customFormat="1" x14ac:dyDescent="0.35">
      <c r="B86" s="41"/>
      <c r="C86" s="39"/>
      <c r="D86" s="39"/>
      <c r="E86" s="39"/>
      <c r="F86" s="39"/>
      <c r="G86" s="41"/>
    </row>
    <row r="87" spans="2:7" s="6" customFormat="1" x14ac:dyDescent="0.35">
      <c r="B87" s="41"/>
      <c r="C87" s="39"/>
      <c r="D87" s="39"/>
      <c r="E87" s="39"/>
      <c r="F87" s="39"/>
      <c r="G87" s="41"/>
    </row>
    <row r="88" spans="2:7" s="6" customFormat="1" x14ac:dyDescent="0.35">
      <c r="B88" s="41"/>
      <c r="C88" s="39"/>
      <c r="D88" s="39"/>
      <c r="E88" s="39"/>
      <c r="F88" s="39"/>
      <c r="G88" s="41"/>
    </row>
    <row r="89" spans="2:7" s="6" customFormat="1" ht="23.5" customHeight="1" x14ac:dyDescent="0.35">
      <c r="B89" s="41"/>
      <c r="C89" s="39"/>
      <c r="D89" s="39"/>
      <c r="E89" s="39"/>
      <c r="F89" s="39"/>
      <c r="G89" s="41"/>
    </row>
    <row r="90" spans="2:7" s="6" customFormat="1" ht="23.5" customHeight="1" x14ac:dyDescent="0.35">
      <c r="B90" s="41"/>
      <c r="C90" s="39"/>
      <c r="D90" s="39"/>
      <c r="E90" s="39"/>
      <c r="F90" s="39"/>
      <c r="G90" s="41"/>
    </row>
    <row r="91" spans="2:7" s="6" customFormat="1" ht="23.5" customHeight="1" x14ac:dyDescent="0.35">
      <c r="B91" s="41"/>
      <c r="C91" s="39"/>
      <c r="D91" s="39"/>
      <c r="E91" s="39"/>
      <c r="F91" s="39"/>
      <c r="G91" s="41"/>
    </row>
    <row r="92" spans="2:7" s="6" customFormat="1" ht="23.5" customHeight="1" x14ac:dyDescent="0.35">
      <c r="B92" s="41"/>
      <c r="C92" s="39"/>
      <c r="D92" s="39"/>
      <c r="E92" s="39"/>
      <c r="F92" s="39"/>
      <c r="G92" s="41"/>
    </row>
    <row r="93" spans="2:7" s="6" customFormat="1" ht="23.5" customHeight="1" x14ac:dyDescent="0.35">
      <c r="B93" s="50"/>
      <c r="C93" s="49"/>
      <c r="D93" s="49"/>
      <c r="E93" s="49"/>
      <c r="F93" s="49"/>
      <c r="G93" s="48"/>
    </row>
    <row r="94" spans="2:7" s="6" customFormat="1" ht="26" customHeight="1" x14ac:dyDescent="0.35">
      <c r="B94" s="41"/>
      <c r="C94" s="39"/>
      <c r="D94" s="39"/>
      <c r="E94" s="39"/>
      <c r="F94" s="39"/>
      <c r="G94" s="41"/>
    </row>
    <row r="95" spans="2:7" s="6" customFormat="1" ht="14.5" customHeight="1" x14ac:dyDescent="0.35">
      <c r="B95" s="50"/>
      <c r="C95" s="39"/>
      <c r="D95" s="39"/>
      <c r="E95" s="39"/>
      <c r="F95" s="39"/>
      <c r="G95" s="41"/>
    </row>
    <row r="96" spans="2:7" s="6" customFormat="1" x14ac:dyDescent="0.35">
      <c r="B96" s="44"/>
      <c r="C96" s="39"/>
      <c r="D96" s="39"/>
      <c r="E96" s="39"/>
      <c r="F96" s="39"/>
      <c r="G96" s="41"/>
    </row>
    <row r="97" spans="2:7" s="6" customFormat="1" x14ac:dyDescent="0.35">
      <c r="B97" s="41"/>
      <c r="C97" s="39"/>
      <c r="D97" s="39"/>
      <c r="E97" s="39"/>
      <c r="F97" s="39"/>
      <c r="G97" s="41"/>
    </row>
    <row r="98" spans="2:7" s="6" customFormat="1" x14ac:dyDescent="0.35">
      <c r="B98" s="41"/>
      <c r="C98" s="39"/>
      <c r="D98" s="39"/>
      <c r="E98" s="39"/>
      <c r="F98" s="39"/>
      <c r="G98" s="41"/>
    </row>
    <row r="99" spans="2:7" s="6" customFormat="1" x14ac:dyDescent="0.35">
      <c r="B99" s="41"/>
      <c r="C99" s="39"/>
      <c r="D99" s="39"/>
      <c r="E99" s="39"/>
      <c r="F99" s="39"/>
      <c r="G99" s="41"/>
    </row>
  </sheetData>
  <conditionalFormatting sqref="G8">
    <cfRule type="cellIs" dxfId="142" priority="5" operator="lessThan">
      <formula>1</formula>
    </cfRule>
    <cfRule type="cellIs" dxfId="141" priority="6" operator="lessThan">
      <formula>1</formula>
    </cfRule>
  </conditionalFormatting>
  <conditionalFormatting sqref="G9">
    <cfRule type="cellIs" dxfId="140" priority="3" operator="lessThan">
      <formula>1</formula>
    </cfRule>
    <cfRule type="cellIs" dxfId="139" priority="4" operator="lessThan">
      <formula>1</formula>
    </cfRule>
  </conditionalFormatting>
  <conditionalFormatting sqref="G10">
    <cfRule type="cellIs" dxfId="138" priority="1" operator="lessThan">
      <formula>1</formula>
    </cfRule>
    <cfRule type="cellIs" dxfId="137" priority="2" operator="lessThan">
      <formula>1</formula>
    </cfRule>
  </conditionalFormatting>
  <pageMargins left="3.937007874015748E-2" right="3.937007874015748E-2" top="0.74803149606299213" bottom="0.74803149606299213" header="0.31496062992125984" footer="0.31496062992125984"/>
  <pageSetup paperSize="9" orientation="portrait"/>
  <ignoredErrors>
    <ignoredError sqref="G8:G11 G13:G15 G17" calculatedColumn="1"/>
  </ignoredErrors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O126"/>
  <sheetViews>
    <sheetView workbookViewId="0">
      <selection activeCell="D5" sqref="D5"/>
    </sheetView>
  </sheetViews>
  <sheetFormatPr defaultColWidth="8.81640625" defaultRowHeight="15.5" x14ac:dyDescent="0.35"/>
  <cols>
    <col min="1" max="1" width="4.36328125" style="1" customWidth="1"/>
    <col min="2" max="2" width="22.36328125" style="1" customWidth="1"/>
    <col min="3" max="4" width="15.6328125" style="1" customWidth="1"/>
    <col min="5" max="5" width="16.1796875" style="1" customWidth="1"/>
    <col min="6" max="6" width="22.453125" style="1" customWidth="1"/>
    <col min="7" max="7" width="40.36328125" style="1" customWidth="1"/>
    <col min="8" max="8" width="8.36328125" style="1" customWidth="1"/>
    <col min="9" max="10" width="8.81640625" style="1"/>
    <col min="11" max="13" width="13.453125" style="1" bestFit="1" customWidth="1"/>
    <col min="14" max="16384" width="8.81640625" style="1"/>
  </cols>
  <sheetData>
    <row r="3" spans="2:15" ht="21" x14ac:dyDescent="0.5">
      <c r="D3" s="2" t="s">
        <v>105</v>
      </c>
    </row>
    <row r="5" spans="2:15" s="7" customFormat="1" ht="27" customHeight="1" x14ac:dyDescent="0.5">
      <c r="B5" s="3" t="s">
        <v>107</v>
      </c>
      <c r="C5" s="4"/>
      <c r="D5" s="5"/>
      <c r="E5" s="5"/>
      <c r="F5" s="5"/>
      <c r="G5" s="6"/>
    </row>
    <row r="6" spans="2:15" s="7" customFormat="1" ht="27" customHeight="1" x14ac:dyDescent="0.5">
      <c r="B6" s="3" t="s">
        <v>108</v>
      </c>
      <c r="C6" s="4"/>
      <c r="D6" s="5"/>
      <c r="E6" s="5"/>
      <c r="F6" s="5"/>
      <c r="G6" s="6"/>
    </row>
    <row r="7" spans="2:15" s="7" customFormat="1" ht="13.5" customHeight="1" x14ac:dyDescent="0.5">
      <c r="B7" s="3"/>
      <c r="C7" s="4"/>
      <c r="D7" s="5"/>
      <c r="E7" s="5"/>
      <c r="F7" s="5"/>
      <c r="G7" s="6"/>
    </row>
    <row r="8" spans="2:15" s="7" customFormat="1" ht="21" x14ac:dyDescent="0.5">
      <c r="B8" s="8" t="s">
        <v>16</v>
      </c>
      <c r="C8" s="57">
        <v>5</v>
      </c>
      <c r="D8" s="5"/>
      <c r="E8" s="5"/>
      <c r="F8" s="5"/>
      <c r="G8" s="6"/>
    </row>
    <row r="9" spans="2:15" x14ac:dyDescent="0.35">
      <c r="B9" s="8"/>
      <c r="C9" s="10"/>
      <c r="D9" s="10"/>
      <c r="E9" s="10"/>
      <c r="F9" s="10"/>
      <c r="G9" s="10"/>
    </row>
    <row r="10" spans="2:15" x14ac:dyDescent="0.35">
      <c r="B10" s="11" t="s">
        <v>10</v>
      </c>
      <c r="C10" s="11" t="s">
        <v>68</v>
      </c>
      <c r="D10" s="11" t="s">
        <v>69</v>
      </c>
      <c r="E10" s="58" t="s">
        <v>70</v>
      </c>
      <c r="F10" s="11" t="s">
        <v>71</v>
      </c>
      <c r="G10" s="52" t="s">
        <v>11</v>
      </c>
    </row>
    <row r="11" spans="2:15" x14ac:dyDescent="0.35">
      <c r="B11" s="12"/>
      <c r="C11" s="13" t="s">
        <v>1</v>
      </c>
      <c r="D11" s="13" t="s">
        <v>2</v>
      </c>
      <c r="E11" s="13" t="s">
        <v>66</v>
      </c>
      <c r="F11" s="13" t="s">
        <v>26</v>
      </c>
      <c r="G11" s="64" t="s">
        <v>37</v>
      </c>
    </row>
    <row r="12" spans="2:15" x14ac:dyDescent="0.35">
      <c r="B12" s="12"/>
      <c r="C12" s="13" t="s">
        <v>64</v>
      </c>
      <c r="D12" s="13" t="s">
        <v>64</v>
      </c>
      <c r="E12" s="13"/>
      <c r="F12" s="13" t="s">
        <v>65</v>
      </c>
      <c r="G12" s="64" t="s">
        <v>63</v>
      </c>
    </row>
    <row r="13" spans="2:15" x14ac:dyDescent="0.35">
      <c r="B13" s="12"/>
      <c r="C13" s="13"/>
      <c r="D13" s="13"/>
      <c r="E13" s="13"/>
      <c r="F13" s="13"/>
      <c r="G13" s="64" t="s">
        <v>62</v>
      </c>
      <c r="K13" s="63" t="s">
        <v>0</v>
      </c>
      <c r="L13" s="63" t="s">
        <v>17</v>
      </c>
      <c r="M13" s="63" t="s">
        <v>55</v>
      </c>
      <c r="N13" s="63" t="s">
        <v>38</v>
      </c>
      <c r="O13" s="63" t="s">
        <v>56</v>
      </c>
    </row>
    <row r="14" spans="2:15" x14ac:dyDescent="0.35">
      <c r="B14" s="14"/>
      <c r="C14" s="15"/>
      <c r="D14" s="15"/>
      <c r="E14" s="15"/>
      <c r="F14" s="15"/>
      <c r="G14" s="65" t="s">
        <v>39</v>
      </c>
      <c r="J14" s="1" t="str">
        <f>B15</f>
        <v>Kock 1</v>
      </c>
      <c r="K14" s="63">
        <f t="shared" ref="K14:N28" si="0">C15</f>
        <v>8</v>
      </c>
      <c r="L14" s="63">
        <f t="shared" si="0"/>
        <v>7</v>
      </c>
      <c r="M14" s="63">
        <f t="shared" si="0"/>
        <v>7</v>
      </c>
      <c r="N14" s="63">
        <f t="shared" si="0"/>
        <v>7.5</v>
      </c>
      <c r="O14" s="63"/>
    </row>
    <row r="15" spans="2:15" x14ac:dyDescent="0.35">
      <c r="B15" s="15" t="s">
        <v>3</v>
      </c>
      <c r="C15" s="72">
        <v>8</v>
      </c>
      <c r="D15" s="72">
        <v>7</v>
      </c>
      <c r="E15" s="72">
        <v>7</v>
      </c>
      <c r="F15" s="72">
        <v>7.5</v>
      </c>
      <c r="G15" s="66"/>
      <c r="J15" s="1" t="str">
        <f t="shared" ref="J15:J24" si="1">B16</f>
        <v>Kock2</v>
      </c>
      <c r="K15" s="63">
        <f t="shared" si="0"/>
        <v>6</v>
      </c>
      <c r="L15" s="63">
        <f t="shared" si="0"/>
        <v>6</v>
      </c>
      <c r="M15" s="63">
        <f t="shared" si="0"/>
        <v>5.5</v>
      </c>
      <c r="N15" s="63">
        <f t="shared" si="0"/>
        <v>5</v>
      </c>
      <c r="O15" s="63"/>
    </row>
    <row r="16" spans="2:15" x14ac:dyDescent="0.35">
      <c r="B16" s="13" t="s">
        <v>4</v>
      </c>
      <c r="C16" s="73">
        <v>6</v>
      </c>
      <c r="D16" s="73">
        <v>6</v>
      </c>
      <c r="E16" s="73">
        <v>5.5</v>
      </c>
      <c r="F16" s="73">
        <v>5</v>
      </c>
      <c r="G16" s="17"/>
      <c r="J16" s="1" t="str">
        <f t="shared" si="1"/>
        <v>Kock 3</v>
      </c>
      <c r="K16" s="63">
        <f t="shared" si="0"/>
        <v>7</v>
      </c>
      <c r="L16" s="63">
        <f t="shared" si="0"/>
        <v>8</v>
      </c>
      <c r="M16" s="63">
        <f t="shared" si="0"/>
        <v>8</v>
      </c>
      <c r="N16" s="63">
        <f t="shared" si="0"/>
        <v>8</v>
      </c>
      <c r="O16" s="63"/>
    </row>
    <row r="17" spans="2:15" x14ac:dyDescent="0.35">
      <c r="B17" s="13" t="s">
        <v>5</v>
      </c>
      <c r="C17" s="73">
        <v>7</v>
      </c>
      <c r="D17" s="73">
        <v>8</v>
      </c>
      <c r="E17" s="73">
        <v>8</v>
      </c>
      <c r="F17" s="73">
        <v>8</v>
      </c>
      <c r="G17" s="17"/>
      <c r="J17" s="1" t="str">
        <f t="shared" si="1"/>
        <v>Kock 4</v>
      </c>
      <c r="K17" s="63">
        <f t="shared" si="0"/>
        <v>7</v>
      </c>
      <c r="L17" s="63">
        <f t="shared" si="0"/>
        <v>7</v>
      </c>
      <c r="M17" s="63">
        <f t="shared" si="0"/>
        <v>7</v>
      </c>
      <c r="N17" s="63">
        <f t="shared" si="0"/>
        <v>7</v>
      </c>
      <c r="O17" s="63"/>
    </row>
    <row r="18" spans="2:15" x14ac:dyDescent="0.35">
      <c r="B18" s="13" t="s">
        <v>6</v>
      </c>
      <c r="C18" s="73">
        <v>7</v>
      </c>
      <c r="D18" s="73">
        <v>7</v>
      </c>
      <c r="E18" s="73">
        <v>7</v>
      </c>
      <c r="F18" s="73">
        <v>7</v>
      </c>
      <c r="G18" s="17"/>
      <c r="J18" s="1" t="str">
        <f t="shared" si="1"/>
        <v>Kock 5</v>
      </c>
      <c r="K18" s="63">
        <f t="shared" si="0"/>
        <v>8.5</v>
      </c>
      <c r="L18" s="63">
        <f t="shared" si="0"/>
        <v>9</v>
      </c>
      <c r="M18" s="63">
        <f t="shared" si="0"/>
        <v>8</v>
      </c>
      <c r="N18" s="63">
        <f t="shared" si="0"/>
        <v>9</v>
      </c>
      <c r="O18" s="63"/>
    </row>
    <row r="19" spans="2:15" x14ac:dyDescent="0.35">
      <c r="B19" s="13" t="s">
        <v>7</v>
      </c>
      <c r="C19" s="73">
        <v>8.5</v>
      </c>
      <c r="D19" s="73">
        <v>9</v>
      </c>
      <c r="E19" s="73">
        <v>8</v>
      </c>
      <c r="F19" s="73">
        <v>9</v>
      </c>
      <c r="G19" s="17"/>
      <c r="J19" s="1">
        <f t="shared" si="1"/>
        <v>0</v>
      </c>
      <c r="K19" s="63">
        <f t="shared" si="0"/>
        <v>0</v>
      </c>
      <c r="L19" s="63">
        <f t="shared" si="0"/>
        <v>0</v>
      </c>
      <c r="M19" s="63">
        <f t="shared" si="0"/>
        <v>0</v>
      </c>
      <c r="N19" s="63">
        <f t="shared" si="0"/>
        <v>0</v>
      </c>
      <c r="O19" s="63"/>
    </row>
    <row r="20" spans="2:15" x14ac:dyDescent="0.35">
      <c r="B20" s="13"/>
      <c r="C20" s="73"/>
      <c r="D20" s="73"/>
      <c r="E20" s="73"/>
      <c r="F20" s="73"/>
      <c r="G20" s="17"/>
      <c r="J20" s="1">
        <f t="shared" si="1"/>
        <v>0</v>
      </c>
      <c r="K20" s="63">
        <f t="shared" si="0"/>
        <v>0</v>
      </c>
      <c r="L20" s="63">
        <f t="shared" si="0"/>
        <v>0</v>
      </c>
      <c r="M20" s="63">
        <f t="shared" si="0"/>
        <v>0</v>
      </c>
      <c r="N20" s="63">
        <f t="shared" si="0"/>
        <v>0</v>
      </c>
      <c r="O20" s="63"/>
    </row>
    <row r="21" spans="2:15" x14ac:dyDescent="0.35">
      <c r="B21" s="13"/>
      <c r="C21" s="73"/>
      <c r="D21" s="73"/>
      <c r="E21" s="73"/>
      <c r="F21" s="73"/>
      <c r="G21" s="17"/>
      <c r="J21" s="1">
        <f t="shared" si="1"/>
        <v>0</v>
      </c>
      <c r="K21" s="63">
        <f t="shared" si="0"/>
        <v>0</v>
      </c>
      <c r="L21" s="63">
        <f t="shared" si="0"/>
        <v>0</v>
      </c>
      <c r="M21" s="63">
        <f t="shared" si="0"/>
        <v>0</v>
      </c>
      <c r="N21" s="63">
        <f t="shared" si="0"/>
        <v>0</v>
      </c>
      <c r="O21" s="63"/>
    </row>
    <row r="22" spans="2:15" x14ac:dyDescent="0.35">
      <c r="B22" s="13"/>
      <c r="C22" s="73"/>
      <c r="D22" s="73"/>
      <c r="E22" s="73"/>
      <c r="F22" s="73"/>
      <c r="G22" s="17"/>
      <c r="J22" s="1">
        <f t="shared" si="1"/>
        <v>0</v>
      </c>
      <c r="K22" s="63">
        <f t="shared" si="0"/>
        <v>0</v>
      </c>
      <c r="L22" s="63">
        <f t="shared" si="0"/>
        <v>0</v>
      </c>
      <c r="M22" s="63">
        <f t="shared" si="0"/>
        <v>0</v>
      </c>
      <c r="N22" s="63">
        <f t="shared" si="0"/>
        <v>0</v>
      </c>
      <c r="O22" s="63"/>
    </row>
    <row r="23" spans="2:15" x14ac:dyDescent="0.35">
      <c r="B23" s="13"/>
      <c r="C23" s="73"/>
      <c r="D23" s="73"/>
      <c r="E23" s="73"/>
      <c r="F23" s="73"/>
      <c r="G23" s="17"/>
      <c r="J23" s="1">
        <f t="shared" si="1"/>
        <v>0</v>
      </c>
      <c r="K23" s="63">
        <f t="shared" si="0"/>
        <v>0</v>
      </c>
      <c r="L23" s="63">
        <f t="shared" si="0"/>
        <v>0</v>
      </c>
      <c r="M23" s="63">
        <f t="shared" si="0"/>
        <v>0</v>
      </c>
      <c r="N23" s="63">
        <f t="shared" si="0"/>
        <v>0</v>
      </c>
      <c r="O23" s="63"/>
    </row>
    <row r="24" spans="2:15" x14ac:dyDescent="0.35">
      <c r="B24" s="13"/>
      <c r="C24" s="73"/>
      <c r="D24" s="73"/>
      <c r="E24" s="73"/>
      <c r="F24" s="73"/>
      <c r="G24" s="17"/>
      <c r="J24" s="1">
        <f t="shared" si="1"/>
        <v>0</v>
      </c>
      <c r="K24" s="63">
        <f t="shared" si="0"/>
        <v>0</v>
      </c>
      <c r="L24" s="63">
        <f t="shared" si="0"/>
        <v>0</v>
      </c>
      <c r="M24" s="63">
        <f t="shared" si="0"/>
        <v>0</v>
      </c>
      <c r="N24" s="63">
        <f t="shared" si="0"/>
        <v>0</v>
      </c>
      <c r="O24" s="63"/>
    </row>
    <row r="25" spans="2:15" x14ac:dyDescent="0.35">
      <c r="B25" s="13"/>
      <c r="C25" s="73"/>
      <c r="D25" s="73"/>
      <c r="E25" s="73"/>
      <c r="F25" s="73"/>
      <c r="G25" s="17"/>
      <c r="J25" s="1" t="s">
        <v>27</v>
      </c>
      <c r="K25" s="63">
        <f t="shared" si="0"/>
        <v>0</v>
      </c>
      <c r="L25" s="63">
        <f t="shared" si="0"/>
        <v>0</v>
      </c>
      <c r="M25" s="63">
        <f t="shared" si="0"/>
        <v>0</v>
      </c>
      <c r="N25" s="63">
        <f t="shared" si="0"/>
        <v>0</v>
      </c>
      <c r="O25" s="63"/>
    </row>
    <row r="26" spans="2:15" x14ac:dyDescent="0.35">
      <c r="B26" s="13"/>
      <c r="C26" s="73"/>
      <c r="D26" s="73"/>
      <c r="E26" s="73"/>
      <c r="F26" s="73"/>
      <c r="G26" s="17"/>
      <c r="J26" s="1" t="s">
        <v>28</v>
      </c>
      <c r="K26" s="63">
        <f t="shared" si="0"/>
        <v>0</v>
      </c>
      <c r="L26" s="63">
        <f t="shared" si="0"/>
        <v>0</v>
      </c>
      <c r="M26" s="63">
        <f t="shared" si="0"/>
        <v>0</v>
      </c>
      <c r="N26" s="63">
        <f t="shared" si="0"/>
        <v>0</v>
      </c>
      <c r="O26" s="63"/>
    </row>
    <row r="27" spans="2:15" x14ac:dyDescent="0.35">
      <c r="B27" s="13"/>
      <c r="C27" s="73"/>
      <c r="D27" s="73"/>
      <c r="E27" s="73"/>
      <c r="F27" s="73"/>
      <c r="G27" s="17"/>
      <c r="J27" s="1" t="s">
        <v>29</v>
      </c>
      <c r="K27" s="63">
        <f t="shared" si="0"/>
        <v>0</v>
      </c>
      <c r="L27" s="63">
        <f t="shared" si="0"/>
        <v>0</v>
      </c>
      <c r="M27" s="63">
        <f t="shared" si="0"/>
        <v>0</v>
      </c>
      <c r="N27" s="63">
        <f t="shared" si="0"/>
        <v>0</v>
      </c>
      <c r="O27" s="63"/>
    </row>
    <row r="28" spans="2:15" x14ac:dyDescent="0.35">
      <c r="B28" s="13"/>
      <c r="C28" s="73"/>
      <c r="D28" s="73"/>
      <c r="E28" s="73"/>
      <c r="F28" s="73"/>
      <c r="G28" s="17"/>
      <c r="J28" s="1" t="s">
        <v>30</v>
      </c>
      <c r="K28" s="63">
        <f t="shared" si="0"/>
        <v>0</v>
      </c>
      <c r="L28" s="63">
        <f t="shared" si="0"/>
        <v>0</v>
      </c>
      <c r="M28" s="63">
        <f t="shared" si="0"/>
        <v>0</v>
      </c>
      <c r="N28" s="63">
        <f t="shared" si="0"/>
        <v>0</v>
      </c>
      <c r="O28" s="63"/>
    </row>
    <row r="29" spans="2:15" x14ac:dyDescent="0.35">
      <c r="B29" s="13"/>
      <c r="C29" s="73"/>
      <c r="D29" s="73"/>
      <c r="E29" s="73"/>
      <c r="F29" s="73"/>
      <c r="G29" s="17"/>
      <c r="J29" s="1" t="s">
        <v>40</v>
      </c>
      <c r="K29" s="63">
        <f t="shared" ref="K29:K48" si="2">C30</f>
        <v>0</v>
      </c>
      <c r="L29" s="63">
        <f t="shared" ref="L29:L48" si="3">D30</f>
        <v>0</v>
      </c>
      <c r="M29" s="63">
        <f t="shared" ref="M29:M48" si="4">E30</f>
        <v>0</v>
      </c>
      <c r="N29" s="63">
        <f t="shared" ref="N29:N48" si="5">F30</f>
        <v>0</v>
      </c>
      <c r="O29" s="20"/>
    </row>
    <row r="30" spans="2:15" x14ac:dyDescent="0.35">
      <c r="B30" s="20"/>
      <c r="C30" s="76"/>
      <c r="D30" s="76"/>
      <c r="E30" s="76"/>
      <c r="F30" s="76"/>
      <c r="G30" s="20"/>
      <c r="J30" s="1" t="s">
        <v>41</v>
      </c>
      <c r="K30" s="63">
        <f t="shared" si="2"/>
        <v>0</v>
      </c>
      <c r="L30" s="63">
        <f t="shared" si="3"/>
        <v>0</v>
      </c>
      <c r="M30" s="63">
        <f t="shared" si="4"/>
        <v>0</v>
      </c>
      <c r="N30" s="63">
        <f t="shared" si="5"/>
        <v>0</v>
      </c>
      <c r="O30" s="20"/>
    </row>
    <row r="31" spans="2:15" x14ac:dyDescent="0.35">
      <c r="B31" s="20"/>
      <c r="C31" s="76"/>
      <c r="D31" s="76"/>
      <c r="E31" s="76"/>
      <c r="F31" s="76"/>
      <c r="G31" s="20"/>
      <c r="J31" s="1" t="s">
        <v>42</v>
      </c>
      <c r="K31" s="63">
        <f t="shared" si="2"/>
        <v>0</v>
      </c>
      <c r="L31" s="63">
        <f t="shared" si="3"/>
        <v>0</v>
      </c>
      <c r="M31" s="63">
        <f t="shared" si="4"/>
        <v>0</v>
      </c>
      <c r="N31" s="63">
        <f t="shared" si="5"/>
        <v>0</v>
      </c>
      <c r="O31" s="20"/>
    </row>
    <row r="32" spans="2:15" x14ac:dyDescent="0.35">
      <c r="B32" s="20"/>
      <c r="C32" s="73"/>
      <c r="D32" s="73"/>
      <c r="E32" s="73"/>
      <c r="F32" s="73"/>
      <c r="G32" s="20"/>
      <c r="J32" s="1" t="s">
        <v>43</v>
      </c>
      <c r="K32" s="63">
        <f t="shared" si="2"/>
        <v>0</v>
      </c>
      <c r="L32" s="63">
        <f t="shared" si="3"/>
        <v>0</v>
      </c>
      <c r="M32" s="63">
        <f t="shared" si="4"/>
        <v>0</v>
      </c>
      <c r="N32" s="63">
        <f t="shared" si="5"/>
        <v>0</v>
      </c>
      <c r="O32" s="20"/>
    </row>
    <row r="33" spans="2:15" x14ac:dyDescent="0.35">
      <c r="B33" s="20"/>
      <c r="C33" s="76"/>
      <c r="D33" s="76"/>
      <c r="E33" s="76"/>
      <c r="F33" s="76"/>
      <c r="G33" s="20"/>
      <c r="H33" s="10"/>
      <c r="I33" s="21"/>
      <c r="J33" s="1" t="s">
        <v>44</v>
      </c>
      <c r="K33" s="63">
        <f t="shared" si="2"/>
        <v>0</v>
      </c>
      <c r="L33" s="63">
        <f t="shared" si="3"/>
        <v>0</v>
      </c>
      <c r="M33" s="63">
        <f t="shared" si="4"/>
        <v>0</v>
      </c>
      <c r="N33" s="63">
        <f t="shared" si="5"/>
        <v>0</v>
      </c>
      <c r="O33" s="20"/>
    </row>
    <row r="34" spans="2:15" x14ac:dyDescent="0.35">
      <c r="B34" s="20"/>
      <c r="C34" s="76"/>
      <c r="D34" s="76"/>
      <c r="E34" s="76"/>
      <c r="F34" s="76"/>
      <c r="G34" s="20"/>
      <c r="H34" s="10"/>
      <c r="I34" s="10"/>
      <c r="J34" s="1" t="s">
        <v>45</v>
      </c>
      <c r="K34" s="63">
        <f t="shared" si="2"/>
        <v>0</v>
      </c>
      <c r="L34" s="63">
        <f t="shared" si="3"/>
        <v>0</v>
      </c>
      <c r="M34" s="63">
        <f t="shared" si="4"/>
        <v>0</v>
      </c>
      <c r="N34" s="63">
        <f t="shared" si="5"/>
        <v>0</v>
      </c>
      <c r="O34" s="20"/>
    </row>
    <row r="35" spans="2:15" ht="21" customHeight="1" x14ac:dyDescent="0.35">
      <c r="B35" s="20"/>
      <c r="C35" s="76"/>
      <c r="D35" s="76"/>
      <c r="E35" s="76"/>
      <c r="F35" s="76"/>
      <c r="G35" s="20"/>
      <c r="H35" s="10"/>
      <c r="I35" s="6"/>
      <c r="J35" s="1" t="s">
        <v>46</v>
      </c>
      <c r="K35" s="63">
        <f t="shared" si="2"/>
        <v>0</v>
      </c>
      <c r="L35" s="63">
        <f t="shared" si="3"/>
        <v>0</v>
      </c>
      <c r="M35" s="63">
        <f t="shared" si="4"/>
        <v>0</v>
      </c>
      <c r="N35" s="63">
        <f t="shared" si="5"/>
        <v>0</v>
      </c>
      <c r="O35" s="20"/>
    </row>
    <row r="36" spans="2:15" ht="21" customHeight="1" x14ac:dyDescent="0.35">
      <c r="B36" s="20"/>
      <c r="C36" s="76"/>
      <c r="D36" s="76"/>
      <c r="E36" s="76"/>
      <c r="F36" s="76"/>
      <c r="G36" s="20"/>
      <c r="H36" s="10"/>
      <c r="I36" s="10"/>
      <c r="J36" s="1" t="s">
        <v>47</v>
      </c>
      <c r="K36" s="63">
        <f t="shared" si="2"/>
        <v>0</v>
      </c>
      <c r="L36" s="63">
        <f t="shared" si="3"/>
        <v>0</v>
      </c>
      <c r="M36" s="63">
        <f t="shared" si="4"/>
        <v>0</v>
      </c>
      <c r="N36" s="63">
        <f t="shared" si="5"/>
        <v>0</v>
      </c>
      <c r="O36" s="20"/>
    </row>
    <row r="37" spans="2:15" x14ac:dyDescent="0.35">
      <c r="B37" s="20"/>
      <c r="C37" s="76"/>
      <c r="D37" s="76"/>
      <c r="E37" s="76"/>
      <c r="F37" s="76"/>
      <c r="G37" s="20"/>
      <c r="J37" s="1" t="s">
        <v>48</v>
      </c>
      <c r="K37" s="63">
        <f t="shared" si="2"/>
        <v>0</v>
      </c>
      <c r="L37" s="63">
        <f t="shared" si="3"/>
        <v>0</v>
      </c>
      <c r="M37" s="63">
        <f t="shared" si="4"/>
        <v>0</v>
      </c>
      <c r="N37" s="63">
        <f t="shared" si="5"/>
        <v>0</v>
      </c>
      <c r="O37" s="20"/>
    </row>
    <row r="38" spans="2:15" x14ac:dyDescent="0.35">
      <c r="B38" s="20"/>
      <c r="C38" s="74"/>
      <c r="D38" s="74"/>
      <c r="E38" s="74"/>
      <c r="F38" s="74"/>
      <c r="G38" s="20"/>
      <c r="J38" s="1" t="s">
        <v>49</v>
      </c>
      <c r="K38" s="63">
        <f t="shared" si="2"/>
        <v>0</v>
      </c>
      <c r="L38" s="63">
        <f t="shared" si="3"/>
        <v>0</v>
      </c>
      <c r="M38" s="63">
        <f t="shared" si="4"/>
        <v>0</v>
      </c>
      <c r="N38" s="63">
        <f t="shared" si="5"/>
        <v>0</v>
      </c>
      <c r="O38" s="20"/>
    </row>
    <row r="39" spans="2:15" x14ac:dyDescent="0.35">
      <c r="B39" s="70"/>
      <c r="C39" s="74"/>
      <c r="D39" s="74"/>
      <c r="E39" s="74"/>
      <c r="F39" s="74"/>
      <c r="G39" s="20"/>
      <c r="J39" s="1" t="s">
        <v>50</v>
      </c>
      <c r="K39" s="63">
        <f t="shared" si="2"/>
        <v>0</v>
      </c>
      <c r="L39" s="63">
        <f t="shared" si="3"/>
        <v>0</v>
      </c>
      <c r="M39" s="63">
        <f t="shared" si="4"/>
        <v>0</v>
      </c>
      <c r="N39" s="63">
        <f t="shared" si="5"/>
        <v>0</v>
      </c>
      <c r="O39" s="20"/>
    </row>
    <row r="40" spans="2:15" x14ac:dyDescent="0.35">
      <c r="B40" s="20"/>
      <c r="C40" s="74"/>
      <c r="D40" s="74"/>
      <c r="E40" s="74"/>
      <c r="F40" s="74"/>
      <c r="G40" s="20"/>
      <c r="J40" s="1" t="s">
        <v>51</v>
      </c>
      <c r="K40" s="63">
        <f t="shared" si="2"/>
        <v>0</v>
      </c>
      <c r="L40" s="63">
        <f t="shared" si="3"/>
        <v>0</v>
      </c>
      <c r="M40" s="63">
        <f t="shared" si="4"/>
        <v>0</v>
      </c>
      <c r="N40" s="63">
        <f t="shared" si="5"/>
        <v>0</v>
      </c>
      <c r="O40" s="20"/>
    </row>
    <row r="41" spans="2:15" x14ac:dyDescent="0.35">
      <c r="B41" s="20"/>
      <c r="C41" s="74"/>
      <c r="D41" s="74"/>
      <c r="E41" s="74"/>
      <c r="F41" s="74"/>
      <c r="G41" s="20"/>
      <c r="J41" s="1" t="s">
        <v>52</v>
      </c>
      <c r="K41" s="63">
        <f t="shared" si="2"/>
        <v>0</v>
      </c>
      <c r="L41" s="63">
        <f t="shared" si="3"/>
        <v>0</v>
      </c>
      <c r="M41" s="63">
        <f t="shared" si="4"/>
        <v>0</v>
      </c>
      <c r="N41" s="63">
        <f t="shared" si="5"/>
        <v>0</v>
      </c>
      <c r="O41" s="20"/>
    </row>
    <row r="42" spans="2:15" x14ac:dyDescent="0.35">
      <c r="B42" s="20"/>
      <c r="C42" s="74"/>
      <c r="D42" s="74"/>
      <c r="E42" s="74"/>
      <c r="F42" s="74"/>
      <c r="G42" s="20"/>
      <c r="J42" s="1" t="s">
        <v>53</v>
      </c>
      <c r="K42" s="63">
        <f t="shared" si="2"/>
        <v>0</v>
      </c>
      <c r="L42" s="63">
        <f t="shared" si="3"/>
        <v>0</v>
      </c>
      <c r="M42" s="63">
        <f t="shared" si="4"/>
        <v>0</v>
      </c>
      <c r="N42" s="63">
        <f t="shared" si="5"/>
        <v>0</v>
      </c>
      <c r="O42" s="20"/>
    </row>
    <row r="43" spans="2:15" x14ac:dyDescent="0.35">
      <c r="B43" s="71"/>
      <c r="C43" s="74"/>
      <c r="D43" s="74"/>
      <c r="E43" s="74"/>
      <c r="F43" s="74"/>
      <c r="G43" s="20"/>
      <c r="J43" s="1" t="s">
        <v>54</v>
      </c>
      <c r="K43" s="63">
        <f t="shared" si="2"/>
        <v>0</v>
      </c>
      <c r="L43" s="63">
        <f t="shared" si="3"/>
        <v>0</v>
      </c>
      <c r="M43" s="63">
        <f t="shared" si="4"/>
        <v>0</v>
      </c>
      <c r="N43" s="63">
        <f t="shared" si="5"/>
        <v>0</v>
      </c>
      <c r="O43" s="20"/>
    </row>
    <row r="44" spans="2:15" x14ac:dyDescent="0.35">
      <c r="B44" s="20"/>
      <c r="C44" s="74"/>
      <c r="D44" s="74"/>
      <c r="E44" s="74"/>
      <c r="F44" s="74"/>
      <c r="G44" s="20"/>
      <c r="J44" s="1" t="s">
        <v>57</v>
      </c>
      <c r="K44" s="63">
        <f t="shared" si="2"/>
        <v>0</v>
      </c>
      <c r="L44" s="63">
        <f t="shared" si="3"/>
        <v>0</v>
      </c>
      <c r="M44" s="63">
        <f t="shared" si="4"/>
        <v>0</v>
      </c>
      <c r="N44" s="63">
        <f t="shared" si="5"/>
        <v>0</v>
      </c>
      <c r="O44" s="20"/>
    </row>
    <row r="45" spans="2:15" x14ac:dyDescent="0.35">
      <c r="B45" s="20"/>
      <c r="C45" s="74"/>
      <c r="D45" s="74"/>
      <c r="E45" s="74"/>
      <c r="F45" s="74"/>
      <c r="G45" s="20"/>
      <c r="J45" s="1" t="s">
        <v>58</v>
      </c>
      <c r="K45" s="63">
        <f t="shared" si="2"/>
        <v>0</v>
      </c>
      <c r="L45" s="63">
        <f t="shared" si="3"/>
        <v>0</v>
      </c>
      <c r="M45" s="63">
        <f t="shared" si="4"/>
        <v>0</v>
      </c>
      <c r="N45" s="63">
        <f t="shared" si="5"/>
        <v>0</v>
      </c>
      <c r="O45" s="20"/>
    </row>
    <row r="46" spans="2:15" x14ac:dyDescent="0.35">
      <c r="B46" s="20"/>
      <c r="C46" s="74"/>
      <c r="D46" s="74"/>
      <c r="E46" s="74"/>
      <c r="F46" s="74"/>
      <c r="G46" s="20"/>
      <c r="J46" s="1" t="s">
        <v>59</v>
      </c>
      <c r="K46" s="63">
        <f t="shared" si="2"/>
        <v>0</v>
      </c>
      <c r="L46" s="63">
        <f t="shared" si="3"/>
        <v>0</v>
      </c>
      <c r="M46" s="63">
        <f t="shared" si="4"/>
        <v>0</v>
      </c>
      <c r="N46" s="63">
        <f t="shared" si="5"/>
        <v>0</v>
      </c>
      <c r="O46" s="20"/>
    </row>
    <row r="47" spans="2:15" x14ac:dyDescent="0.35">
      <c r="B47" s="20"/>
      <c r="C47" s="74"/>
      <c r="D47" s="74"/>
      <c r="E47" s="74"/>
      <c r="F47" s="74"/>
      <c r="G47" s="20"/>
      <c r="J47" s="1" t="s">
        <v>60</v>
      </c>
      <c r="K47" s="63">
        <f t="shared" si="2"/>
        <v>0</v>
      </c>
      <c r="L47" s="63">
        <f t="shared" si="3"/>
        <v>0</v>
      </c>
      <c r="M47" s="63">
        <f t="shared" si="4"/>
        <v>0</v>
      </c>
      <c r="N47" s="63">
        <f t="shared" si="5"/>
        <v>0</v>
      </c>
      <c r="O47" s="20"/>
    </row>
    <row r="48" spans="2:15" x14ac:dyDescent="0.35">
      <c r="B48" s="20"/>
      <c r="C48" s="74"/>
      <c r="D48" s="74"/>
      <c r="E48" s="74"/>
      <c r="F48" s="74"/>
      <c r="G48" s="20"/>
      <c r="J48" s="1" t="s">
        <v>61</v>
      </c>
      <c r="K48" s="63">
        <f t="shared" si="2"/>
        <v>0</v>
      </c>
      <c r="L48" s="63">
        <f t="shared" si="3"/>
        <v>0</v>
      </c>
      <c r="M48" s="63">
        <f t="shared" si="4"/>
        <v>0</v>
      </c>
      <c r="N48" s="63">
        <f t="shared" si="5"/>
        <v>0</v>
      </c>
      <c r="O48" s="20"/>
    </row>
    <row r="49" spans="2:7" x14ac:dyDescent="0.35">
      <c r="B49" s="20"/>
      <c r="C49" s="74"/>
      <c r="D49" s="74"/>
      <c r="E49" s="74"/>
      <c r="F49" s="74"/>
      <c r="G49" s="20"/>
    </row>
    <row r="50" spans="2:7" x14ac:dyDescent="0.35">
      <c r="B50" s="13" t="s">
        <v>13</v>
      </c>
      <c r="C50" s="17">
        <f>SUM(C15:C49)</f>
        <v>36.5</v>
      </c>
      <c r="D50" s="17">
        <f>SUM(D15:D49)</f>
        <v>37</v>
      </c>
      <c r="E50" s="17">
        <f>SUM(E15:E49)</f>
        <v>35.5</v>
      </c>
      <c r="F50" s="17">
        <f>SUM(F15:F49)*2</f>
        <v>73</v>
      </c>
      <c r="G50" s="68">
        <f>SUM(C50:F50)/C8</f>
        <v>36.4</v>
      </c>
    </row>
    <row r="51" spans="2:7" x14ac:dyDescent="0.35">
      <c r="B51" s="18" t="s">
        <v>12</v>
      </c>
      <c r="C51" s="19">
        <f>C50/C8</f>
        <v>7.3</v>
      </c>
      <c r="D51" s="19">
        <f>D50/C8</f>
        <v>7.4</v>
      </c>
      <c r="E51" s="19">
        <f>E50/C8</f>
        <v>7.1</v>
      </c>
      <c r="F51" s="19">
        <f>F50/C8</f>
        <v>14.6</v>
      </c>
      <c r="G51" s="69">
        <f>SUM(C51:F51)</f>
        <v>36.4</v>
      </c>
    </row>
    <row r="52" spans="2:7" x14ac:dyDescent="0.35">
      <c r="B52" s="6"/>
    </row>
    <row r="53" spans="2:7" x14ac:dyDescent="0.35">
      <c r="B53" s="93" t="s">
        <v>172</v>
      </c>
      <c r="G53" s="92" t="s">
        <v>185</v>
      </c>
    </row>
    <row r="54" spans="2:7" x14ac:dyDescent="0.35">
      <c r="B54" s="89" t="s">
        <v>109</v>
      </c>
      <c r="G54" s="92" t="s">
        <v>202</v>
      </c>
    </row>
    <row r="55" spans="2:7" x14ac:dyDescent="0.35">
      <c r="B55" s="84" t="s">
        <v>68</v>
      </c>
      <c r="G55" s="84" t="s">
        <v>203</v>
      </c>
    </row>
    <row r="56" spans="2:7" x14ac:dyDescent="0.35">
      <c r="B56" s="84" t="s">
        <v>160</v>
      </c>
      <c r="G56" s="84" t="s">
        <v>204</v>
      </c>
    </row>
    <row r="57" spans="2:7" x14ac:dyDescent="0.35">
      <c r="B57" s="84" t="s">
        <v>161</v>
      </c>
      <c r="G57" s="84" t="s">
        <v>205</v>
      </c>
    </row>
    <row r="58" spans="2:7" x14ac:dyDescent="0.35">
      <c r="B58" s="83"/>
      <c r="C58" s="10"/>
    </row>
    <row r="59" spans="2:7" x14ac:dyDescent="0.35">
      <c r="B59" s="84" t="s">
        <v>69</v>
      </c>
    </row>
    <row r="60" spans="2:7" x14ac:dyDescent="0.35">
      <c r="B60" s="84" t="s">
        <v>162</v>
      </c>
    </row>
    <row r="61" spans="2:7" x14ac:dyDescent="0.35">
      <c r="B61" s="83"/>
    </row>
    <row r="62" spans="2:7" x14ac:dyDescent="0.35">
      <c r="B62" s="84" t="s">
        <v>79</v>
      </c>
      <c r="C62" s="10"/>
      <c r="D62" s="10"/>
      <c r="E62" s="10"/>
      <c r="F62" s="10"/>
      <c r="G62" s="10"/>
    </row>
    <row r="63" spans="2:7" x14ac:dyDescent="0.35">
      <c r="B63" s="84" t="s">
        <v>158</v>
      </c>
      <c r="C63" s="10"/>
      <c r="D63" s="10"/>
      <c r="E63" s="10"/>
      <c r="F63" s="10"/>
      <c r="G63" s="10"/>
    </row>
    <row r="64" spans="2:7" x14ac:dyDescent="0.35">
      <c r="B64" s="84" t="s">
        <v>163</v>
      </c>
      <c r="C64" s="23"/>
      <c r="D64" s="23"/>
      <c r="E64" s="23"/>
      <c r="F64" s="23"/>
      <c r="G64" s="22"/>
    </row>
    <row r="65" spans="2:7" x14ac:dyDescent="0.35">
      <c r="B65" s="84"/>
      <c r="C65" s="10"/>
      <c r="D65" s="10"/>
      <c r="E65" s="10"/>
      <c r="F65" s="10"/>
      <c r="G65" s="10"/>
    </row>
    <row r="66" spans="2:7" x14ac:dyDescent="0.35">
      <c r="B66" s="84" t="s">
        <v>71</v>
      </c>
      <c r="C66" s="10"/>
    </row>
    <row r="67" spans="2:7" x14ac:dyDescent="0.35">
      <c r="B67" s="84" t="s">
        <v>164</v>
      </c>
      <c r="C67" s="10"/>
    </row>
    <row r="68" spans="2:7" x14ac:dyDescent="0.35">
      <c r="B68" s="24"/>
      <c r="C68" s="10"/>
    </row>
    <row r="69" spans="2:7" x14ac:dyDescent="0.35">
      <c r="B69" s="23"/>
      <c r="C69" s="10"/>
    </row>
    <row r="70" spans="2:7" x14ac:dyDescent="0.35">
      <c r="B70" s="10"/>
      <c r="C70" s="10"/>
    </row>
    <row r="71" spans="2:7" ht="18.5" customHeight="1" x14ac:dyDescent="0.35">
      <c r="B71" s="10"/>
      <c r="C71" s="10"/>
    </row>
    <row r="72" spans="2:7" ht="18.5" customHeight="1" x14ac:dyDescent="0.35">
      <c r="B72" s="10"/>
      <c r="C72" s="10"/>
    </row>
    <row r="73" spans="2:7" x14ac:dyDescent="0.35">
      <c r="B73" s="10"/>
      <c r="C73" s="10"/>
    </row>
    <row r="74" spans="2:7" x14ac:dyDescent="0.35">
      <c r="B74" s="10"/>
      <c r="C74" s="10"/>
    </row>
    <row r="75" spans="2:7" x14ac:dyDescent="0.35">
      <c r="B75" s="10"/>
      <c r="C75" s="10"/>
    </row>
    <row r="76" spans="2:7" x14ac:dyDescent="0.35">
      <c r="B76" s="10"/>
      <c r="C76" s="10"/>
    </row>
    <row r="77" spans="2:7" x14ac:dyDescent="0.35">
      <c r="B77" s="10"/>
      <c r="C77" s="10"/>
    </row>
    <row r="78" spans="2:7" x14ac:dyDescent="0.35">
      <c r="B78" s="10"/>
      <c r="C78" s="10"/>
    </row>
    <row r="79" spans="2:7" x14ac:dyDescent="0.35">
      <c r="B79" s="10"/>
      <c r="C79" s="10"/>
    </row>
    <row r="80" spans="2:7" x14ac:dyDescent="0.35">
      <c r="B80" s="10"/>
      <c r="C80" s="10"/>
    </row>
    <row r="81" spans="2:9" x14ac:dyDescent="0.35">
      <c r="B81" s="10"/>
      <c r="C81" s="10"/>
    </row>
    <row r="82" spans="2:9" x14ac:dyDescent="0.35">
      <c r="B82" s="10"/>
      <c r="C82" s="27"/>
      <c r="D82" s="27"/>
      <c r="E82" s="27"/>
      <c r="F82" s="27"/>
      <c r="G82" s="6"/>
      <c r="H82" s="10"/>
      <c r="I82" s="10"/>
    </row>
    <row r="83" spans="2:9" x14ac:dyDescent="0.35">
      <c r="B83" s="6"/>
      <c r="C83" s="27"/>
      <c r="D83" s="27"/>
      <c r="E83" s="27"/>
      <c r="F83" s="27"/>
      <c r="G83" s="6"/>
      <c r="H83" s="10"/>
      <c r="I83" s="10"/>
    </row>
    <row r="84" spans="2:9" x14ac:dyDescent="0.35">
      <c r="B84" s="6"/>
      <c r="C84" s="6"/>
      <c r="D84" s="6"/>
      <c r="E84" s="6"/>
      <c r="F84" s="6"/>
      <c r="G84" s="6"/>
      <c r="H84" s="10"/>
      <c r="I84" s="10"/>
    </row>
    <row r="85" spans="2:9" x14ac:dyDescent="0.35">
      <c r="B85" s="6"/>
      <c r="C85" s="6"/>
      <c r="D85" s="6"/>
      <c r="E85" s="6"/>
      <c r="F85" s="6"/>
      <c r="G85" s="6"/>
      <c r="H85" s="10"/>
      <c r="I85" s="10"/>
    </row>
    <row r="86" spans="2:9" x14ac:dyDescent="0.35">
      <c r="B86" s="6"/>
      <c r="C86" s="26"/>
      <c r="D86" s="26"/>
      <c r="E86" s="26"/>
      <c r="F86" s="26"/>
      <c r="G86" s="26"/>
      <c r="H86" s="10"/>
      <c r="I86" s="10"/>
    </row>
    <row r="87" spans="2:9" x14ac:dyDescent="0.35">
      <c r="B87" s="6"/>
      <c r="C87" s="6"/>
      <c r="D87" s="6"/>
      <c r="E87" s="6"/>
      <c r="F87" s="6"/>
      <c r="G87" s="6"/>
      <c r="H87" s="10"/>
      <c r="I87" s="10"/>
    </row>
    <row r="88" spans="2:9" ht="23.5" customHeight="1" x14ac:dyDescent="0.35">
      <c r="B88" s="6"/>
      <c r="C88" s="21"/>
      <c r="D88" s="21"/>
      <c r="E88" s="21"/>
      <c r="F88" s="21"/>
      <c r="G88" s="21"/>
      <c r="H88" s="10"/>
      <c r="I88" s="10"/>
    </row>
    <row r="89" spans="2:9" ht="23.5" customHeight="1" x14ac:dyDescent="0.35">
      <c r="B89" s="21"/>
      <c r="C89" s="21"/>
      <c r="D89" s="21"/>
      <c r="E89" s="21"/>
      <c r="F89" s="21"/>
      <c r="G89" s="21"/>
      <c r="H89" s="10"/>
      <c r="I89" s="10"/>
    </row>
    <row r="90" spans="2:9" ht="33.5" customHeight="1" x14ac:dyDescent="0.35">
      <c r="B90" s="21"/>
      <c r="C90" s="21"/>
      <c r="D90" s="21"/>
      <c r="E90" s="21"/>
      <c r="F90" s="21"/>
      <c r="G90" s="21"/>
      <c r="H90" s="10"/>
      <c r="I90" s="10"/>
    </row>
    <row r="91" spans="2:9" x14ac:dyDescent="0.35">
      <c r="B91" s="21"/>
      <c r="C91" s="6"/>
      <c r="D91" s="6"/>
      <c r="E91" s="6"/>
      <c r="F91" s="6"/>
      <c r="G91" s="6"/>
      <c r="H91" s="10"/>
      <c r="I91" s="10"/>
    </row>
    <row r="92" spans="2:9" x14ac:dyDescent="0.35">
      <c r="B92" s="8"/>
      <c r="C92" s="6"/>
      <c r="D92" s="6"/>
      <c r="E92" s="6"/>
      <c r="F92" s="6"/>
      <c r="G92" s="6"/>
      <c r="H92" s="10"/>
      <c r="I92" s="10"/>
    </row>
    <row r="93" spans="2:9" x14ac:dyDescent="0.35">
      <c r="B93" s="6"/>
      <c r="C93" s="6"/>
      <c r="D93" s="6"/>
      <c r="E93" s="6"/>
      <c r="F93" s="6"/>
      <c r="G93" s="6"/>
      <c r="H93" s="10"/>
      <c r="I93" s="10"/>
    </row>
    <row r="94" spans="2:9" x14ac:dyDescent="0.35">
      <c r="B94" s="6"/>
      <c r="C94" s="28"/>
      <c r="D94" s="28"/>
      <c r="E94" s="28"/>
      <c r="F94" s="28"/>
      <c r="G94" s="6"/>
      <c r="H94" s="10"/>
      <c r="I94" s="10"/>
    </row>
    <row r="95" spans="2:9" x14ac:dyDescent="0.35">
      <c r="B95" s="6"/>
      <c r="C95" s="6"/>
      <c r="D95" s="6"/>
      <c r="E95" s="6"/>
      <c r="F95" s="6"/>
      <c r="G95" s="6"/>
      <c r="H95" s="10"/>
      <c r="I95" s="10"/>
    </row>
    <row r="96" spans="2:9" x14ac:dyDescent="0.35">
      <c r="B96" s="6"/>
      <c r="C96" s="6"/>
      <c r="D96" s="6"/>
      <c r="E96" s="6"/>
      <c r="F96" s="6"/>
      <c r="G96" s="6"/>
      <c r="H96" s="10"/>
      <c r="I96" s="10"/>
    </row>
    <row r="97" spans="2:9" x14ac:dyDescent="0.35">
      <c r="B97" s="6"/>
      <c r="C97" s="6"/>
      <c r="D97" s="6"/>
      <c r="E97" s="6"/>
      <c r="F97" s="6"/>
      <c r="G97" s="6"/>
      <c r="H97" s="10"/>
      <c r="I97" s="10"/>
    </row>
    <row r="98" spans="2:9" x14ac:dyDescent="0.35">
      <c r="B98" s="6"/>
      <c r="C98" s="28"/>
      <c r="D98" s="28"/>
      <c r="E98" s="28"/>
      <c r="F98" s="28"/>
      <c r="G98" s="6"/>
      <c r="H98" s="10"/>
      <c r="I98" s="10"/>
    </row>
    <row r="99" spans="2:9" x14ac:dyDescent="0.35">
      <c r="B99" s="6"/>
      <c r="C99" s="28"/>
      <c r="D99" s="28"/>
      <c r="E99" s="28"/>
      <c r="F99" s="28"/>
      <c r="G99" s="6"/>
      <c r="H99" s="10"/>
      <c r="I99" s="10"/>
    </row>
    <row r="100" spans="2:9" x14ac:dyDescent="0.35">
      <c r="B100" s="6"/>
      <c r="C100" s="6"/>
      <c r="D100" s="6"/>
      <c r="E100" s="6"/>
      <c r="F100" s="6"/>
      <c r="G100" s="6"/>
      <c r="H100" s="10"/>
      <c r="I100" s="10"/>
    </row>
    <row r="101" spans="2:9" x14ac:dyDescent="0.35">
      <c r="B101" s="6"/>
      <c r="C101" s="6"/>
      <c r="D101" s="6"/>
      <c r="E101" s="6"/>
      <c r="F101" s="6"/>
      <c r="G101" s="6"/>
      <c r="H101" s="10"/>
      <c r="I101" s="10"/>
    </row>
    <row r="102" spans="2:9" x14ac:dyDescent="0.35">
      <c r="B102" s="6"/>
      <c r="C102" s="6"/>
      <c r="D102" s="6"/>
      <c r="E102" s="6"/>
      <c r="F102" s="6"/>
      <c r="G102" s="6"/>
      <c r="H102" s="10"/>
      <c r="I102" s="10"/>
    </row>
    <row r="103" spans="2:9" x14ac:dyDescent="0.35">
      <c r="B103" s="6"/>
      <c r="C103" s="6"/>
      <c r="D103" s="6"/>
      <c r="E103" s="6"/>
      <c r="F103" s="6"/>
      <c r="G103" s="6"/>
      <c r="H103" s="10"/>
      <c r="I103" s="10"/>
    </row>
    <row r="104" spans="2:9" x14ac:dyDescent="0.35">
      <c r="B104" s="6"/>
      <c r="C104" s="26"/>
      <c r="D104" s="26"/>
      <c r="E104" s="26"/>
      <c r="F104" s="26"/>
      <c r="G104" s="26"/>
      <c r="H104" s="10"/>
      <c r="I104" s="10"/>
    </row>
    <row r="105" spans="2:9" x14ac:dyDescent="0.35">
      <c r="B105" s="6"/>
      <c r="C105" s="6"/>
      <c r="D105" s="6"/>
      <c r="E105" s="6"/>
      <c r="F105" s="6"/>
      <c r="G105" s="6"/>
      <c r="H105" s="10"/>
      <c r="I105" s="10"/>
    </row>
    <row r="106" spans="2:9" x14ac:dyDescent="0.35">
      <c r="B106" s="6"/>
      <c r="C106" s="6"/>
      <c r="D106" s="6"/>
      <c r="E106" s="6"/>
      <c r="F106" s="6"/>
      <c r="G106" s="6"/>
      <c r="H106" s="10"/>
      <c r="I106" s="10"/>
    </row>
    <row r="107" spans="2:9" x14ac:dyDescent="0.35">
      <c r="B107" s="6"/>
      <c r="C107" s="6"/>
      <c r="D107" s="6"/>
      <c r="E107" s="6"/>
      <c r="F107" s="6"/>
      <c r="G107" s="6"/>
      <c r="H107" s="10"/>
      <c r="I107" s="10"/>
    </row>
    <row r="108" spans="2:9" x14ac:dyDescent="0.35">
      <c r="B108" s="6"/>
      <c r="C108" s="6"/>
      <c r="D108" s="6"/>
      <c r="E108" s="6"/>
      <c r="F108" s="6"/>
      <c r="G108" s="6"/>
      <c r="H108" s="10"/>
      <c r="I108" s="10"/>
    </row>
    <row r="109" spans="2:9" x14ac:dyDescent="0.35">
      <c r="B109" s="8"/>
      <c r="C109" s="6"/>
      <c r="D109" s="6"/>
      <c r="E109" s="6"/>
      <c r="F109" s="6"/>
      <c r="G109" s="6"/>
      <c r="H109" s="10"/>
      <c r="I109" s="10"/>
    </row>
    <row r="110" spans="2:9" x14ac:dyDescent="0.35">
      <c r="B110" s="6"/>
      <c r="C110" s="6"/>
      <c r="D110" s="6"/>
      <c r="E110" s="6"/>
      <c r="F110" s="6"/>
      <c r="G110" s="6"/>
      <c r="H110" s="10"/>
      <c r="I110" s="10"/>
    </row>
    <row r="111" spans="2:9" x14ac:dyDescent="0.35">
      <c r="B111" s="6"/>
      <c r="C111" s="6"/>
      <c r="D111" s="6"/>
      <c r="E111" s="6"/>
      <c r="F111" s="6"/>
      <c r="G111" s="6"/>
      <c r="H111" s="10"/>
      <c r="I111" s="10"/>
    </row>
    <row r="112" spans="2:9" x14ac:dyDescent="0.35">
      <c r="B112" s="6"/>
      <c r="C112" s="6"/>
      <c r="D112" s="6"/>
      <c r="E112" s="6"/>
      <c r="F112" s="6"/>
      <c r="G112" s="6"/>
      <c r="H112" s="10"/>
      <c r="I112" s="10"/>
    </row>
    <row r="113" spans="2:9" x14ac:dyDescent="0.35">
      <c r="B113" s="6"/>
      <c r="C113" s="6"/>
      <c r="D113" s="6"/>
      <c r="E113" s="6"/>
      <c r="F113" s="6"/>
      <c r="G113" s="6"/>
      <c r="H113" s="10"/>
      <c r="I113" s="10"/>
    </row>
    <row r="114" spans="2:9" x14ac:dyDescent="0.35">
      <c r="B114" s="6"/>
      <c r="C114" s="6"/>
      <c r="D114" s="6"/>
      <c r="E114" s="6"/>
      <c r="F114" s="6"/>
      <c r="G114" s="6"/>
      <c r="H114" s="10"/>
      <c r="I114" s="10"/>
    </row>
    <row r="115" spans="2:9" x14ac:dyDescent="0.35">
      <c r="B115" s="6"/>
      <c r="C115" s="28"/>
      <c r="D115" s="28"/>
      <c r="E115" s="28"/>
      <c r="F115" s="28"/>
      <c r="G115" s="6"/>
      <c r="H115" s="10"/>
      <c r="I115" s="10"/>
    </row>
    <row r="116" spans="2:9" x14ac:dyDescent="0.35">
      <c r="B116" s="6"/>
      <c r="C116" s="28"/>
      <c r="D116" s="28"/>
      <c r="E116" s="28"/>
      <c r="F116" s="28"/>
      <c r="G116" s="6"/>
      <c r="H116" s="10"/>
      <c r="I116" s="10"/>
    </row>
    <row r="117" spans="2:9" x14ac:dyDescent="0.35">
      <c r="B117" s="6"/>
      <c r="C117" s="6"/>
      <c r="D117" s="6"/>
      <c r="E117" s="6"/>
      <c r="F117" s="6"/>
      <c r="G117" s="6"/>
      <c r="H117" s="10"/>
      <c r="I117" s="10"/>
    </row>
    <row r="118" spans="2:9" x14ac:dyDescent="0.35">
      <c r="B118" s="6"/>
      <c r="C118" s="6"/>
      <c r="D118" s="6"/>
      <c r="E118" s="6"/>
      <c r="F118" s="6"/>
      <c r="G118" s="6"/>
      <c r="H118" s="10"/>
      <c r="I118" s="10"/>
    </row>
    <row r="119" spans="2:9" x14ac:dyDescent="0.35">
      <c r="B119" s="6"/>
      <c r="C119" s="6"/>
      <c r="D119" s="6"/>
      <c r="E119" s="6"/>
      <c r="F119" s="6"/>
      <c r="G119" s="6"/>
      <c r="H119" s="10"/>
      <c r="I119" s="10"/>
    </row>
    <row r="120" spans="2:9" x14ac:dyDescent="0.35">
      <c r="B120" s="6"/>
      <c r="C120" s="6"/>
      <c r="D120" s="6"/>
      <c r="E120" s="6"/>
      <c r="F120" s="6"/>
      <c r="G120" s="6"/>
      <c r="H120" s="10"/>
      <c r="I120" s="10"/>
    </row>
    <row r="121" spans="2:9" x14ac:dyDescent="0.35">
      <c r="B121" s="6"/>
      <c r="C121" s="26"/>
      <c r="D121" s="6"/>
      <c r="E121" s="26"/>
      <c r="F121" s="26"/>
      <c r="G121" s="6"/>
      <c r="H121" s="10"/>
      <c r="I121" s="10"/>
    </row>
    <row r="122" spans="2:9" x14ac:dyDescent="0.35">
      <c r="B122" s="6"/>
      <c r="C122" s="6"/>
      <c r="D122" s="6"/>
      <c r="E122" s="6"/>
      <c r="F122" s="6"/>
      <c r="G122" s="6"/>
      <c r="H122" s="10"/>
      <c r="I122" s="10"/>
    </row>
    <row r="123" spans="2:9" x14ac:dyDescent="0.35">
      <c r="B123" s="6"/>
      <c r="C123" s="6"/>
      <c r="D123" s="6"/>
      <c r="E123" s="6"/>
      <c r="F123" s="6"/>
      <c r="G123" s="6"/>
      <c r="H123" s="10"/>
      <c r="I123" s="10"/>
    </row>
    <row r="124" spans="2:9" x14ac:dyDescent="0.35">
      <c r="B124" s="6"/>
      <c r="C124" s="9"/>
      <c r="D124" s="9"/>
      <c r="E124" s="9"/>
      <c r="F124" s="9"/>
      <c r="G124" s="9"/>
    </row>
    <row r="125" spans="2:9" x14ac:dyDescent="0.35">
      <c r="B125" s="9"/>
      <c r="C125" s="9"/>
      <c r="D125" s="9"/>
      <c r="E125" s="9"/>
      <c r="F125" s="9"/>
      <c r="G125" s="9"/>
    </row>
    <row r="126" spans="2:9" x14ac:dyDescent="0.35">
      <c r="B126" s="9"/>
    </row>
  </sheetData>
  <conditionalFormatting sqref="C15">
    <cfRule type="cellIs" dxfId="25" priority="13" operator="greaterThan">
      <formula>10</formula>
    </cfRule>
  </conditionalFormatting>
  <conditionalFormatting sqref="C15:F29">
    <cfRule type="cellIs" dxfId="24" priority="7" operator="lessThan">
      <formula>1</formula>
    </cfRule>
    <cfRule type="cellIs" dxfId="23" priority="10" operator="lessThan">
      <formula>1</formula>
    </cfRule>
    <cfRule type="cellIs" dxfId="22" priority="11" operator="lessThan">
      <formula>1</formula>
    </cfRule>
    <cfRule type="cellIs" dxfId="21" priority="12" operator="greaterThan">
      <formula>10</formula>
    </cfRule>
  </conditionalFormatting>
  <conditionalFormatting sqref="C8">
    <cfRule type="cellIs" dxfId="20" priority="8" operator="lessThan">
      <formula>1</formula>
    </cfRule>
    <cfRule type="cellIs" dxfId="19" priority="9" operator="lessThan">
      <formula>1</formula>
    </cfRule>
  </conditionalFormatting>
  <conditionalFormatting sqref="G11">
    <cfRule type="cellIs" dxfId="18" priority="5" operator="lessThan">
      <formula>1</formula>
    </cfRule>
    <cfRule type="cellIs" dxfId="17" priority="6" operator="lessThan">
      <formula>1</formula>
    </cfRule>
  </conditionalFormatting>
  <conditionalFormatting sqref="G12">
    <cfRule type="cellIs" dxfId="16" priority="3" operator="lessThan">
      <formula>1</formula>
    </cfRule>
    <cfRule type="cellIs" dxfId="15" priority="4" operator="lessThan">
      <formula>1</formula>
    </cfRule>
  </conditionalFormatting>
  <conditionalFormatting sqref="G13">
    <cfRule type="cellIs" dxfId="14" priority="1" operator="lessThan">
      <formula>1</formula>
    </cfRule>
    <cfRule type="cellIs" dxfId="13" priority="2" operator="lessThan">
      <formula>1</formula>
    </cfRule>
  </conditionalFormatting>
  <pageMargins left="0.25" right="0.25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O125"/>
  <sheetViews>
    <sheetView workbookViewId="0">
      <selection activeCell="G5" sqref="G5"/>
    </sheetView>
  </sheetViews>
  <sheetFormatPr defaultColWidth="8.81640625" defaultRowHeight="15.5" x14ac:dyDescent="0.35"/>
  <cols>
    <col min="1" max="1" width="4.36328125" style="1" customWidth="1"/>
    <col min="2" max="2" width="22.36328125" style="1" customWidth="1"/>
    <col min="3" max="4" width="15.6328125" style="1" customWidth="1"/>
    <col min="5" max="5" width="16.1796875" style="1" customWidth="1"/>
    <col min="6" max="6" width="22.453125" style="1" customWidth="1"/>
    <col min="7" max="7" width="40.36328125" style="1" customWidth="1"/>
    <col min="8" max="8" width="8.36328125" style="1" customWidth="1"/>
    <col min="9" max="10" width="8.81640625" style="1"/>
    <col min="11" max="13" width="13.453125" style="1" bestFit="1" customWidth="1"/>
    <col min="14" max="16384" width="8.81640625" style="1"/>
  </cols>
  <sheetData>
    <row r="3" spans="2:15" ht="21" x14ac:dyDescent="0.5">
      <c r="D3" s="2" t="s">
        <v>105</v>
      </c>
    </row>
    <row r="5" spans="2:15" s="7" customFormat="1" ht="27" customHeight="1" x14ac:dyDescent="0.5">
      <c r="B5" s="90" t="s">
        <v>107</v>
      </c>
      <c r="C5" s="91"/>
      <c r="D5" s="5"/>
      <c r="E5" s="5"/>
      <c r="F5" s="5"/>
      <c r="G5" s="6"/>
    </row>
    <row r="6" spans="2:15" s="7" customFormat="1" ht="27" customHeight="1" x14ac:dyDescent="0.5">
      <c r="B6" s="90" t="s">
        <v>110</v>
      </c>
      <c r="C6" s="90"/>
      <c r="D6" s="5"/>
      <c r="E6" s="5"/>
      <c r="F6" s="5"/>
      <c r="G6" s="6"/>
    </row>
    <row r="7" spans="2:15" s="7" customFormat="1" ht="13.5" customHeight="1" x14ac:dyDescent="0.5">
      <c r="B7" s="3"/>
      <c r="C7" s="4"/>
      <c r="D7" s="5"/>
      <c r="E7" s="5"/>
      <c r="F7" s="5"/>
      <c r="G7" s="6"/>
    </row>
    <row r="8" spans="2:15" s="7" customFormat="1" ht="21" x14ac:dyDescent="0.5">
      <c r="B8" s="8" t="s">
        <v>16</v>
      </c>
      <c r="C8" s="57">
        <v>5</v>
      </c>
      <c r="D8" s="5"/>
      <c r="E8" s="5"/>
      <c r="F8" s="5"/>
      <c r="G8" s="6"/>
    </row>
    <row r="9" spans="2:15" x14ac:dyDescent="0.35">
      <c r="B9" s="8"/>
      <c r="C9" s="10"/>
      <c r="D9" s="10"/>
      <c r="E9" s="10"/>
      <c r="F9" s="10"/>
      <c r="G9" s="10"/>
    </row>
    <row r="10" spans="2:15" x14ac:dyDescent="0.35">
      <c r="B10" s="11" t="s">
        <v>10</v>
      </c>
      <c r="C10" s="11" t="s">
        <v>68</v>
      </c>
      <c r="D10" s="11" t="s">
        <v>69</v>
      </c>
      <c r="E10" s="58" t="s">
        <v>70</v>
      </c>
      <c r="F10" s="11" t="s">
        <v>71</v>
      </c>
      <c r="G10" s="52" t="s">
        <v>11</v>
      </c>
    </row>
    <row r="11" spans="2:15" x14ac:dyDescent="0.35">
      <c r="B11" s="12"/>
      <c r="C11" s="13" t="s">
        <v>1</v>
      </c>
      <c r="D11" s="13" t="s">
        <v>2</v>
      </c>
      <c r="E11" s="13" t="s">
        <v>66</v>
      </c>
      <c r="F11" s="13" t="s">
        <v>26</v>
      </c>
      <c r="G11" s="64" t="s">
        <v>37</v>
      </c>
    </row>
    <row r="12" spans="2:15" x14ac:dyDescent="0.35">
      <c r="B12" s="12"/>
      <c r="C12" s="13" t="s">
        <v>64</v>
      </c>
      <c r="D12" s="13" t="s">
        <v>64</v>
      </c>
      <c r="E12" s="13"/>
      <c r="F12" s="13" t="s">
        <v>65</v>
      </c>
      <c r="G12" s="64" t="s">
        <v>63</v>
      </c>
    </row>
    <row r="13" spans="2:15" x14ac:dyDescent="0.35">
      <c r="B13" s="12"/>
      <c r="C13" s="13"/>
      <c r="D13" s="13"/>
      <c r="E13" s="13"/>
      <c r="F13" s="13"/>
      <c r="G13" s="64" t="s">
        <v>62</v>
      </c>
      <c r="K13" s="63" t="s">
        <v>0</v>
      </c>
      <c r="L13" s="63" t="s">
        <v>17</v>
      </c>
      <c r="M13" s="63" t="s">
        <v>55</v>
      </c>
      <c r="N13" s="63" t="s">
        <v>38</v>
      </c>
      <c r="O13" s="63" t="s">
        <v>56</v>
      </c>
    </row>
    <row r="14" spans="2:15" x14ac:dyDescent="0.35">
      <c r="B14" s="14"/>
      <c r="C14" s="15"/>
      <c r="D14" s="15"/>
      <c r="E14" s="15"/>
      <c r="F14" s="15"/>
      <c r="G14" s="65" t="s">
        <v>39</v>
      </c>
      <c r="J14" s="1" t="str">
        <f>B15</f>
        <v>Kock 1</v>
      </c>
      <c r="K14" s="63">
        <f t="shared" ref="K14:N28" si="0">C15</f>
        <v>8</v>
      </c>
      <c r="L14" s="63">
        <f t="shared" si="0"/>
        <v>9.5</v>
      </c>
      <c r="M14" s="63">
        <f t="shared" si="0"/>
        <v>9.5</v>
      </c>
      <c r="N14" s="63">
        <f t="shared" si="0"/>
        <v>8</v>
      </c>
      <c r="O14" s="63"/>
    </row>
    <row r="15" spans="2:15" x14ac:dyDescent="0.35">
      <c r="B15" s="15" t="s">
        <v>3</v>
      </c>
      <c r="C15" s="72">
        <v>8</v>
      </c>
      <c r="D15" s="72">
        <v>9.5</v>
      </c>
      <c r="E15" s="72">
        <v>9.5</v>
      </c>
      <c r="F15" s="72">
        <v>8</v>
      </c>
      <c r="G15" s="66"/>
      <c r="J15" s="1" t="str">
        <f t="shared" ref="J15:J24" si="1">B16</f>
        <v>Kock2</v>
      </c>
      <c r="K15" s="63">
        <f t="shared" si="0"/>
        <v>6</v>
      </c>
      <c r="L15" s="63">
        <f t="shared" si="0"/>
        <v>4.5</v>
      </c>
      <c r="M15" s="63">
        <f t="shared" si="0"/>
        <v>4.5</v>
      </c>
      <c r="N15" s="63">
        <f t="shared" si="0"/>
        <v>5</v>
      </c>
      <c r="O15" s="63"/>
    </row>
    <row r="16" spans="2:15" x14ac:dyDescent="0.35">
      <c r="B16" s="13" t="s">
        <v>4</v>
      </c>
      <c r="C16" s="73">
        <v>6</v>
      </c>
      <c r="D16" s="73">
        <v>4.5</v>
      </c>
      <c r="E16" s="73">
        <v>4.5</v>
      </c>
      <c r="F16" s="73">
        <v>5</v>
      </c>
      <c r="G16" s="17"/>
      <c r="J16" s="1" t="str">
        <f t="shared" si="1"/>
        <v>Kock 3</v>
      </c>
      <c r="K16" s="63">
        <f t="shared" si="0"/>
        <v>6.5</v>
      </c>
      <c r="L16" s="63">
        <f t="shared" si="0"/>
        <v>5</v>
      </c>
      <c r="M16" s="63">
        <f t="shared" si="0"/>
        <v>5</v>
      </c>
      <c r="N16" s="63">
        <f t="shared" si="0"/>
        <v>5</v>
      </c>
      <c r="O16" s="63"/>
    </row>
    <row r="17" spans="2:15" x14ac:dyDescent="0.35">
      <c r="B17" s="13" t="s">
        <v>5</v>
      </c>
      <c r="C17" s="73">
        <v>6.5</v>
      </c>
      <c r="D17" s="73">
        <v>5</v>
      </c>
      <c r="E17" s="73">
        <v>5</v>
      </c>
      <c r="F17" s="73">
        <v>5</v>
      </c>
      <c r="G17" s="17"/>
      <c r="J17" s="1" t="str">
        <f t="shared" si="1"/>
        <v>Kock 4</v>
      </c>
      <c r="K17" s="63">
        <f t="shared" si="0"/>
        <v>7</v>
      </c>
      <c r="L17" s="63">
        <f t="shared" si="0"/>
        <v>6</v>
      </c>
      <c r="M17" s="63">
        <f t="shared" si="0"/>
        <v>6</v>
      </c>
      <c r="N17" s="63">
        <f t="shared" si="0"/>
        <v>9</v>
      </c>
      <c r="O17" s="63"/>
    </row>
    <row r="18" spans="2:15" x14ac:dyDescent="0.35">
      <c r="B18" s="13" t="s">
        <v>6</v>
      </c>
      <c r="C18" s="73">
        <v>7</v>
      </c>
      <c r="D18" s="73">
        <v>6</v>
      </c>
      <c r="E18" s="73">
        <v>6</v>
      </c>
      <c r="F18" s="73">
        <v>9</v>
      </c>
      <c r="G18" s="17"/>
      <c r="J18" s="1" t="str">
        <f t="shared" si="1"/>
        <v>Kock 5</v>
      </c>
      <c r="K18" s="63">
        <f t="shared" si="0"/>
        <v>8</v>
      </c>
      <c r="L18" s="63">
        <f t="shared" si="0"/>
        <v>6</v>
      </c>
      <c r="M18" s="63">
        <f t="shared" si="0"/>
        <v>6.5</v>
      </c>
      <c r="N18" s="63">
        <f t="shared" si="0"/>
        <v>6.5</v>
      </c>
      <c r="O18" s="63"/>
    </row>
    <row r="19" spans="2:15" x14ac:dyDescent="0.35">
      <c r="B19" s="13" t="s">
        <v>7</v>
      </c>
      <c r="C19" s="73">
        <v>8</v>
      </c>
      <c r="D19" s="73">
        <v>6</v>
      </c>
      <c r="E19" s="73">
        <v>6.5</v>
      </c>
      <c r="F19" s="73">
        <v>6.5</v>
      </c>
      <c r="G19" s="17"/>
      <c r="J19" s="1">
        <f t="shared" si="1"/>
        <v>0</v>
      </c>
      <c r="K19" s="63">
        <f t="shared" si="0"/>
        <v>0</v>
      </c>
      <c r="L19" s="63">
        <f t="shared" si="0"/>
        <v>0</v>
      </c>
      <c r="M19" s="63">
        <f t="shared" si="0"/>
        <v>0</v>
      </c>
      <c r="N19" s="63">
        <f t="shared" si="0"/>
        <v>0</v>
      </c>
      <c r="O19" s="63"/>
    </row>
    <row r="20" spans="2:15" x14ac:dyDescent="0.35">
      <c r="B20" s="13"/>
      <c r="C20" s="73"/>
      <c r="D20" s="73"/>
      <c r="E20" s="73"/>
      <c r="F20" s="73"/>
      <c r="G20" s="17"/>
      <c r="J20" s="1">
        <f t="shared" si="1"/>
        <v>0</v>
      </c>
      <c r="K20" s="63">
        <f t="shared" si="0"/>
        <v>0</v>
      </c>
      <c r="L20" s="63">
        <f t="shared" si="0"/>
        <v>0</v>
      </c>
      <c r="M20" s="63">
        <f t="shared" si="0"/>
        <v>0</v>
      </c>
      <c r="N20" s="63">
        <f t="shared" si="0"/>
        <v>0</v>
      </c>
      <c r="O20" s="63"/>
    </row>
    <row r="21" spans="2:15" x14ac:dyDescent="0.35">
      <c r="B21" s="13"/>
      <c r="C21" s="73"/>
      <c r="D21" s="73"/>
      <c r="E21" s="73"/>
      <c r="F21" s="73"/>
      <c r="G21" s="17"/>
      <c r="J21" s="1">
        <f t="shared" si="1"/>
        <v>0</v>
      </c>
      <c r="K21" s="63">
        <f t="shared" si="0"/>
        <v>0</v>
      </c>
      <c r="L21" s="63">
        <f t="shared" si="0"/>
        <v>0</v>
      </c>
      <c r="M21" s="63">
        <f t="shared" si="0"/>
        <v>0</v>
      </c>
      <c r="N21" s="63">
        <f t="shared" si="0"/>
        <v>0</v>
      </c>
      <c r="O21" s="63"/>
    </row>
    <row r="22" spans="2:15" x14ac:dyDescent="0.35">
      <c r="B22" s="13"/>
      <c r="C22" s="73"/>
      <c r="D22" s="73"/>
      <c r="E22" s="73"/>
      <c r="F22" s="73"/>
      <c r="G22" s="17"/>
      <c r="J22" s="1">
        <f t="shared" si="1"/>
        <v>0</v>
      </c>
      <c r="K22" s="63">
        <f t="shared" si="0"/>
        <v>0</v>
      </c>
      <c r="L22" s="63">
        <f t="shared" si="0"/>
        <v>0</v>
      </c>
      <c r="M22" s="63">
        <f t="shared" si="0"/>
        <v>0</v>
      </c>
      <c r="N22" s="63">
        <f t="shared" si="0"/>
        <v>0</v>
      </c>
      <c r="O22" s="63"/>
    </row>
    <row r="23" spans="2:15" x14ac:dyDescent="0.35">
      <c r="B23" s="13"/>
      <c r="C23" s="73"/>
      <c r="D23" s="73"/>
      <c r="E23" s="73"/>
      <c r="F23" s="73"/>
      <c r="G23" s="17"/>
      <c r="J23" s="1">
        <f t="shared" si="1"/>
        <v>0</v>
      </c>
      <c r="K23" s="63">
        <f t="shared" si="0"/>
        <v>0</v>
      </c>
      <c r="L23" s="63">
        <f t="shared" si="0"/>
        <v>0</v>
      </c>
      <c r="M23" s="63">
        <f t="shared" si="0"/>
        <v>0</v>
      </c>
      <c r="N23" s="63">
        <f t="shared" si="0"/>
        <v>0</v>
      </c>
      <c r="O23" s="63"/>
    </row>
    <row r="24" spans="2:15" x14ac:dyDescent="0.35">
      <c r="B24" s="13"/>
      <c r="C24" s="73"/>
      <c r="D24" s="73"/>
      <c r="E24" s="73"/>
      <c r="F24" s="73"/>
      <c r="G24" s="17"/>
      <c r="J24" s="1">
        <f t="shared" si="1"/>
        <v>0</v>
      </c>
      <c r="K24" s="63">
        <f t="shared" si="0"/>
        <v>0</v>
      </c>
      <c r="L24" s="63">
        <f t="shared" si="0"/>
        <v>0</v>
      </c>
      <c r="M24" s="63">
        <f t="shared" si="0"/>
        <v>0</v>
      </c>
      <c r="N24" s="63">
        <f t="shared" si="0"/>
        <v>0</v>
      </c>
      <c r="O24" s="63"/>
    </row>
    <row r="25" spans="2:15" x14ac:dyDescent="0.35">
      <c r="B25" s="13"/>
      <c r="C25" s="73"/>
      <c r="D25" s="73"/>
      <c r="E25" s="73"/>
      <c r="F25" s="73"/>
      <c r="G25" s="17"/>
      <c r="J25" s="1" t="s">
        <v>27</v>
      </c>
      <c r="K25" s="63">
        <f t="shared" si="0"/>
        <v>0</v>
      </c>
      <c r="L25" s="63">
        <f t="shared" si="0"/>
        <v>0</v>
      </c>
      <c r="M25" s="63">
        <f t="shared" si="0"/>
        <v>0</v>
      </c>
      <c r="N25" s="63">
        <f t="shared" si="0"/>
        <v>0</v>
      </c>
      <c r="O25" s="63"/>
    </row>
    <row r="26" spans="2:15" x14ac:dyDescent="0.35">
      <c r="B26" s="13"/>
      <c r="C26" s="73"/>
      <c r="D26" s="73"/>
      <c r="E26" s="73"/>
      <c r="F26" s="73"/>
      <c r="G26" s="17"/>
      <c r="J26" s="1" t="s">
        <v>28</v>
      </c>
      <c r="K26" s="63">
        <f t="shared" si="0"/>
        <v>0</v>
      </c>
      <c r="L26" s="63">
        <f t="shared" si="0"/>
        <v>0</v>
      </c>
      <c r="M26" s="63">
        <f t="shared" si="0"/>
        <v>0</v>
      </c>
      <c r="N26" s="63">
        <f t="shared" si="0"/>
        <v>0</v>
      </c>
      <c r="O26" s="63"/>
    </row>
    <row r="27" spans="2:15" x14ac:dyDescent="0.35">
      <c r="B27" s="13"/>
      <c r="C27" s="73"/>
      <c r="D27" s="73"/>
      <c r="E27" s="73"/>
      <c r="F27" s="73"/>
      <c r="G27" s="17"/>
      <c r="J27" s="1" t="s">
        <v>29</v>
      </c>
      <c r="K27" s="63">
        <f t="shared" si="0"/>
        <v>0</v>
      </c>
      <c r="L27" s="63">
        <f t="shared" si="0"/>
        <v>0</v>
      </c>
      <c r="M27" s="63">
        <f t="shared" si="0"/>
        <v>0</v>
      </c>
      <c r="N27" s="63">
        <f t="shared" si="0"/>
        <v>0</v>
      </c>
      <c r="O27" s="63"/>
    </row>
    <row r="28" spans="2:15" x14ac:dyDescent="0.35">
      <c r="B28" s="13"/>
      <c r="C28" s="73"/>
      <c r="D28" s="73"/>
      <c r="E28" s="73"/>
      <c r="F28" s="73"/>
      <c r="G28" s="17"/>
      <c r="J28" s="1" t="s">
        <v>30</v>
      </c>
      <c r="K28" s="63">
        <f t="shared" si="0"/>
        <v>0</v>
      </c>
      <c r="L28" s="63">
        <f t="shared" si="0"/>
        <v>0</v>
      </c>
      <c r="M28" s="63">
        <f t="shared" si="0"/>
        <v>0</v>
      </c>
      <c r="N28" s="63">
        <f t="shared" si="0"/>
        <v>0</v>
      </c>
      <c r="O28" s="63"/>
    </row>
    <row r="29" spans="2:15" x14ac:dyDescent="0.35">
      <c r="B29" s="13"/>
      <c r="C29" s="73"/>
      <c r="D29" s="73"/>
      <c r="E29" s="73"/>
      <c r="F29" s="73"/>
      <c r="G29" s="17"/>
      <c r="J29" s="1" t="s">
        <v>40</v>
      </c>
      <c r="K29" s="63">
        <f t="shared" ref="K29:K48" si="2">C30</f>
        <v>0</v>
      </c>
      <c r="L29" s="63">
        <f t="shared" ref="L29:L48" si="3">D30</f>
        <v>0</v>
      </c>
      <c r="M29" s="63">
        <f t="shared" ref="M29:M48" si="4">E30</f>
        <v>0</v>
      </c>
      <c r="N29" s="63">
        <f t="shared" ref="N29:N48" si="5">F30</f>
        <v>0</v>
      </c>
      <c r="O29" s="20"/>
    </row>
    <row r="30" spans="2:15" x14ac:dyDescent="0.35">
      <c r="B30" s="20"/>
      <c r="C30" s="76"/>
      <c r="D30" s="76"/>
      <c r="E30" s="76"/>
      <c r="F30" s="76"/>
      <c r="G30" s="20"/>
      <c r="J30" s="1" t="s">
        <v>41</v>
      </c>
      <c r="K30" s="63">
        <f t="shared" si="2"/>
        <v>0</v>
      </c>
      <c r="L30" s="63">
        <f t="shared" si="3"/>
        <v>0</v>
      </c>
      <c r="M30" s="63">
        <f t="shared" si="4"/>
        <v>0</v>
      </c>
      <c r="N30" s="63">
        <f t="shared" si="5"/>
        <v>0</v>
      </c>
      <c r="O30" s="20"/>
    </row>
    <row r="31" spans="2:15" x14ac:dyDescent="0.35">
      <c r="B31" s="20"/>
      <c r="C31" s="76"/>
      <c r="D31" s="76"/>
      <c r="E31" s="76"/>
      <c r="F31" s="76"/>
      <c r="G31" s="20"/>
      <c r="J31" s="1" t="s">
        <v>42</v>
      </c>
      <c r="K31" s="63">
        <f t="shared" si="2"/>
        <v>0</v>
      </c>
      <c r="L31" s="63">
        <f t="shared" si="3"/>
        <v>0</v>
      </c>
      <c r="M31" s="63">
        <f t="shared" si="4"/>
        <v>0</v>
      </c>
      <c r="N31" s="63">
        <f t="shared" si="5"/>
        <v>0</v>
      </c>
      <c r="O31" s="20"/>
    </row>
    <row r="32" spans="2:15" x14ac:dyDescent="0.35">
      <c r="B32" s="20"/>
      <c r="C32" s="73"/>
      <c r="D32" s="73"/>
      <c r="E32" s="73"/>
      <c r="F32" s="73"/>
      <c r="G32" s="20"/>
      <c r="J32" s="1" t="s">
        <v>43</v>
      </c>
      <c r="K32" s="63">
        <f t="shared" si="2"/>
        <v>0</v>
      </c>
      <c r="L32" s="63">
        <f t="shared" si="3"/>
        <v>0</v>
      </c>
      <c r="M32" s="63">
        <f t="shared" si="4"/>
        <v>0</v>
      </c>
      <c r="N32" s="63">
        <f t="shared" si="5"/>
        <v>0</v>
      </c>
      <c r="O32" s="20"/>
    </row>
    <row r="33" spans="2:15" x14ac:dyDescent="0.35">
      <c r="B33" s="20"/>
      <c r="C33" s="76"/>
      <c r="D33" s="76"/>
      <c r="E33" s="76"/>
      <c r="F33" s="76"/>
      <c r="G33" s="20"/>
      <c r="H33" s="10"/>
      <c r="I33" s="21"/>
      <c r="J33" s="1" t="s">
        <v>44</v>
      </c>
      <c r="K33" s="63">
        <f t="shared" si="2"/>
        <v>0</v>
      </c>
      <c r="L33" s="63">
        <f t="shared" si="3"/>
        <v>0</v>
      </c>
      <c r="M33" s="63">
        <f t="shared" si="4"/>
        <v>0</v>
      </c>
      <c r="N33" s="63">
        <f t="shared" si="5"/>
        <v>0</v>
      </c>
      <c r="O33" s="20"/>
    </row>
    <row r="34" spans="2:15" x14ac:dyDescent="0.35">
      <c r="B34" s="20"/>
      <c r="C34" s="76"/>
      <c r="D34" s="76"/>
      <c r="E34" s="76"/>
      <c r="F34" s="76"/>
      <c r="G34" s="20"/>
      <c r="H34" s="10"/>
      <c r="I34" s="10"/>
      <c r="J34" s="1" t="s">
        <v>45</v>
      </c>
      <c r="K34" s="63">
        <f t="shared" si="2"/>
        <v>0</v>
      </c>
      <c r="L34" s="63">
        <f t="shared" si="3"/>
        <v>0</v>
      </c>
      <c r="M34" s="63">
        <f t="shared" si="4"/>
        <v>0</v>
      </c>
      <c r="N34" s="63">
        <f t="shared" si="5"/>
        <v>0</v>
      </c>
      <c r="O34" s="20"/>
    </row>
    <row r="35" spans="2:15" ht="21" customHeight="1" x14ac:dyDescent="0.35">
      <c r="B35" s="20"/>
      <c r="C35" s="76"/>
      <c r="D35" s="76"/>
      <c r="E35" s="76"/>
      <c r="F35" s="76"/>
      <c r="G35" s="20"/>
      <c r="H35" s="10"/>
      <c r="I35" s="6"/>
      <c r="J35" s="1" t="s">
        <v>46</v>
      </c>
      <c r="K35" s="63">
        <f t="shared" si="2"/>
        <v>0</v>
      </c>
      <c r="L35" s="63">
        <f t="shared" si="3"/>
        <v>0</v>
      </c>
      <c r="M35" s="63">
        <f t="shared" si="4"/>
        <v>0</v>
      </c>
      <c r="N35" s="63">
        <f t="shared" si="5"/>
        <v>0</v>
      </c>
      <c r="O35" s="20"/>
    </row>
    <row r="36" spans="2:15" ht="21" customHeight="1" x14ac:dyDescent="0.35">
      <c r="B36" s="20"/>
      <c r="C36" s="76"/>
      <c r="D36" s="76"/>
      <c r="E36" s="76"/>
      <c r="F36" s="76"/>
      <c r="G36" s="20"/>
      <c r="H36" s="10"/>
      <c r="I36" s="10"/>
      <c r="J36" s="1" t="s">
        <v>47</v>
      </c>
      <c r="K36" s="63">
        <f t="shared" si="2"/>
        <v>0</v>
      </c>
      <c r="L36" s="63">
        <f t="shared" si="3"/>
        <v>0</v>
      </c>
      <c r="M36" s="63">
        <f t="shared" si="4"/>
        <v>0</v>
      </c>
      <c r="N36" s="63">
        <f t="shared" si="5"/>
        <v>0</v>
      </c>
      <c r="O36" s="20"/>
    </row>
    <row r="37" spans="2:15" x14ac:dyDescent="0.35">
      <c r="B37" s="20"/>
      <c r="C37" s="76"/>
      <c r="D37" s="76"/>
      <c r="E37" s="76"/>
      <c r="F37" s="76"/>
      <c r="G37" s="20"/>
      <c r="J37" s="1" t="s">
        <v>48</v>
      </c>
      <c r="K37" s="63">
        <f t="shared" si="2"/>
        <v>0</v>
      </c>
      <c r="L37" s="63">
        <f t="shared" si="3"/>
        <v>0</v>
      </c>
      <c r="M37" s="63">
        <f t="shared" si="4"/>
        <v>0</v>
      </c>
      <c r="N37" s="63">
        <f t="shared" si="5"/>
        <v>0</v>
      </c>
      <c r="O37" s="20"/>
    </row>
    <row r="38" spans="2:15" x14ac:dyDescent="0.35">
      <c r="B38" s="20"/>
      <c r="C38" s="74"/>
      <c r="D38" s="74"/>
      <c r="E38" s="74"/>
      <c r="F38" s="74"/>
      <c r="G38" s="20"/>
      <c r="J38" s="1" t="s">
        <v>49</v>
      </c>
      <c r="K38" s="63">
        <f t="shared" si="2"/>
        <v>0</v>
      </c>
      <c r="L38" s="63">
        <f t="shared" si="3"/>
        <v>0</v>
      </c>
      <c r="M38" s="63">
        <f t="shared" si="4"/>
        <v>0</v>
      </c>
      <c r="N38" s="63">
        <f t="shared" si="5"/>
        <v>0</v>
      </c>
      <c r="O38" s="20"/>
    </row>
    <row r="39" spans="2:15" x14ac:dyDescent="0.35">
      <c r="B39" s="70"/>
      <c r="C39" s="74"/>
      <c r="D39" s="74"/>
      <c r="E39" s="74"/>
      <c r="F39" s="74"/>
      <c r="G39" s="20"/>
      <c r="J39" s="1" t="s">
        <v>50</v>
      </c>
      <c r="K39" s="63">
        <f t="shared" si="2"/>
        <v>0</v>
      </c>
      <c r="L39" s="63">
        <f t="shared" si="3"/>
        <v>0</v>
      </c>
      <c r="M39" s="63">
        <f t="shared" si="4"/>
        <v>0</v>
      </c>
      <c r="N39" s="63">
        <f t="shared" si="5"/>
        <v>0</v>
      </c>
      <c r="O39" s="20"/>
    </row>
    <row r="40" spans="2:15" x14ac:dyDescent="0.35">
      <c r="B40" s="20"/>
      <c r="C40" s="74"/>
      <c r="D40" s="74"/>
      <c r="E40" s="74"/>
      <c r="F40" s="74"/>
      <c r="G40" s="20"/>
      <c r="J40" s="1" t="s">
        <v>51</v>
      </c>
      <c r="K40" s="63">
        <f t="shared" si="2"/>
        <v>0</v>
      </c>
      <c r="L40" s="63">
        <f t="shared" si="3"/>
        <v>0</v>
      </c>
      <c r="M40" s="63">
        <f t="shared" si="4"/>
        <v>0</v>
      </c>
      <c r="N40" s="63">
        <f t="shared" si="5"/>
        <v>0</v>
      </c>
      <c r="O40" s="20"/>
    </row>
    <row r="41" spans="2:15" x14ac:dyDescent="0.35">
      <c r="B41" s="20"/>
      <c r="C41" s="74"/>
      <c r="D41" s="74"/>
      <c r="E41" s="74"/>
      <c r="F41" s="74"/>
      <c r="G41" s="20"/>
      <c r="J41" s="1" t="s">
        <v>52</v>
      </c>
      <c r="K41" s="63">
        <f t="shared" si="2"/>
        <v>0</v>
      </c>
      <c r="L41" s="63">
        <f t="shared" si="3"/>
        <v>0</v>
      </c>
      <c r="M41" s="63">
        <f t="shared" si="4"/>
        <v>0</v>
      </c>
      <c r="N41" s="63">
        <f t="shared" si="5"/>
        <v>0</v>
      </c>
      <c r="O41" s="20"/>
    </row>
    <row r="42" spans="2:15" x14ac:dyDescent="0.35">
      <c r="B42" s="20"/>
      <c r="C42" s="74"/>
      <c r="D42" s="74"/>
      <c r="E42" s="74"/>
      <c r="F42" s="74"/>
      <c r="G42" s="20"/>
      <c r="J42" s="1" t="s">
        <v>53</v>
      </c>
      <c r="K42" s="63">
        <f t="shared" si="2"/>
        <v>0</v>
      </c>
      <c r="L42" s="63">
        <f t="shared" si="3"/>
        <v>0</v>
      </c>
      <c r="M42" s="63">
        <f t="shared" si="4"/>
        <v>0</v>
      </c>
      <c r="N42" s="63">
        <f t="shared" si="5"/>
        <v>0</v>
      </c>
      <c r="O42" s="20"/>
    </row>
    <row r="43" spans="2:15" x14ac:dyDescent="0.35">
      <c r="B43" s="71"/>
      <c r="C43" s="74"/>
      <c r="D43" s="74"/>
      <c r="E43" s="74"/>
      <c r="F43" s="74"/>
      <c r="G43" s="20"/>
      <c r="J43" s="1" t="s">
        <v>54</v>
      </c>
      <c r="K43" s="63">
        <f t="shared" si="2"/>
        <v>0</v>
      </c>
      <c r="L43" s="63">
        <f t="shared" si="3"/>
        <v>0</v>
      </c>
      <c r="M43" s="63">
        <f t="shared" si="4"/>
        <v>0</v>
      </c>
      <c r="N43" s="63">
        <f t="shared" si="5"/>
        <v>0</v>
      </c>
      <c r="O43" s="20"/>
    </row>
    <row r="44" spans="2:15" x14ac:dyDescent="0.35">
      <c r="B44" s="20"/>
      <c r="C44" s="74"/>
      <c r="D44" s="74"/>
      <c r="E44" s="74"/>
      <c r="F44" s="74"/>
      <c r="G44" s="20"/>
      <c r="J44" s="1" t="s">
        <v>57</v>
      </c>
      <c r="K44" s="63">
        <f t="shared" si="2"/>
        <v>0</v>
      </c>
      <c r="L44" s="63">
        <f t="shared" si="3"/>
        <v>0</v>
      </c>
      <c r="M44" s="63">
        <f t="shared" si="4"/>
        <v>0</v>
      </c>
      <c r="N44" s="63">
        <f t="shared" si="5"/>
        <v>0</v>
      </c>
      <c r="O44" s="20"/>
    </row>
    <row r="45" spans="2:15" x14ac:dyDescent="0.35">
      <c r="B45" s="20"/>
      <c r="C45" s="74"/>
      <c r="D45" s="74"/>
      <c r="E45" s="74"/>
      <c r="F45" s="74"/>
      <c r="G45" s="20"/>
      <c r="J45" s="1" t="s">
        <v>58</v>
      </c>
      <c r="K45" s="63">
        <f t="shared" si="2"/>
        <v>0</v>
      </c>
      <c r="L45" s="63">
        <f t="shared" si="3"/>
        <v>0</v>
      </c>
      <c r="M45" s="63">
        <f t="shared" si="4"/>
        <v>0</v>
      </c>
      <c r="N45" s="63">
        <f t="shared" si="5"/>
        <v>0</v>
      </c>
      <c r="O45" s="20"/>
    </row>
    <row r="46" spans="2:15" x14ac:dyDescent="0.35">
      <c r="B46" s="20"/>
      <c r="C46" s="74"/>
      <c r="D46" s="74"/>
      <c r="E46" s="74"/>
      <c r="F46" s="74"/>
      <c r="G46" s="20"/>
      <c r="J46" s="1" t="s">
        <v>59</v>
      </c>
      <c r="K46" s="63">
        <f t="shared" si="2"/>
        <v>0</v>
      </c>
      <c r="L46" s="63">
        <f t="shared" si="3"/>
        <v>0</v>
      </c>
      <c r="M46" s="63">
        <f t="shared" si="4"/>
        <v>0</v>
      </c>
      <c r="N46" s="63">
        <f t="shared" si="5"/>
        <v>0</v>
      </c>
      <c r="O46" s="20"/>
    </row>
    <row r="47" spans="2:15" x14ac:dyDescent="0.35">
      <c r="B47" s="20"/>
      <c r="C47" s="74"/>
      <c r="D47" s="74"/>
      <c r="E47" s="74"/>
      <c r="F47" s="74"/>
      <c r="G47" s="20"/>
      <c r="J47" s="1" t="s">
        <v>60</v>
      </c>
      <c r="K47" s="63">
        <f t="shared" si="2"/>
        <v>0</v>
      </c>
      <c r="L47" s="63">
        <f t="shared" si="3"/>
        <v>0</v>
      </c>
      <c r="M47" s="63">
        <f t="shared" si="4"/>
        <v>0</v>
      </c>
      <c r="N47" s="63">
        <f t="shared" si="5"/>
        <v>0</v>
      </c>
      <c r="O47" s="20"/>
    </row>
    <row r="48" spans="2:15" x14ac:dyDescent="0.35">
      <c r="B48" s="20"/>
      <c r="C48" s="74"/>
      <c r="D48" s="74"/>
      <c r="E48" s="74"/>
      <c r="F48" s="74"/>
      <c r="G48" s="20"/>
      <c r="J48" s="1" t="s">
        <v>61</v>
      </c>
      <c r="K48" s="63">
        <f t="shared" si="2"/>
        <v>0</v>
      </c>
      <c r="L48" s="63">
        <f t="shared" si="3"/>
        <v>0</v>
      </c>
      <c r="M48" s="63">
        <f t="shared" si="4"/>
        <v>0</v>
      </c>
      <c r="N48" s="63">
        <f t="shared" si="5"/>
        <v>0</v>
      </c>
      <c r="O48" s="20"/>
    </row>
    <row r="49" spans="2:7" x14ac:dyDescent="0.35">
      <c r="B49" s="20"/>
      <c r="C49" s="74"/>
      <c r="D49" s="74"/>
      <c r="E49" s="74"/>
      <c r="F49" s="74"/>
      <c r="G49" s="20"/>
    </row>
    <row r="50" spans="2:7" x14ac:dyDescent="0.35">
      <c r="B50" s="13" t="s">
        <v>13</v>
      </c>
      <c r="C50" s="17">
        <f>SUM(C15:C49)</f>
        <v>35.5</v>
      </c>
      <c r="D50" s="17">
        <f>SUM(D15:D49)</f>
        <v>31</v>
      </c>
      <c r="E50" s="17">
        <f>SUM(E15:E49)</f>
        <v>31.5</v>
      </c>
      <c r="F50" s="17">
        <f>SUM(F15:F49)*2</f>
        <v>67</v>
      </c>
      <c r="G50" s="68">
        <f>SUM(C50:F50)/C8</f>
        <v>33</v>
      </c>
    </row>
    <row r="51" spans="2:7" x14ac:dyDescent="0.35">
      <c r="B51" s="18" t="s">
        <v>12</v>
      </c>
      <c r="C51" s="19">
        <f>C50/C8</f>
        <v>7.1</v>
      </c>
      <c r="D51" s="19">
        <f>D50/C8</f>
        <v>6.2</v>
      </c>
      <c r="E51" s="19">
        <f>E50/C8</f>
        <v>6.3</v>
      </c>
      <c r="F51" s="19">
        <f>F50/C8</f>
        <v>13.4</v>
      </c>
      <c r="G51" s="78">
        <f>SUM(C51:F51)</f>
        <v>33</v>
      </c>
    </row>
    <row r="53" spans="2:7" x14ac:dyDescent="0.35">
      <c r="B53" s="93" t="s">
        <v>172</v>
      </c>
      <c r="G53" s="92" t="s">
        <v>185</v>
      </c>
    </row>
    <row r="54" spans="2:7" x14ac:dyDescent="0.35">
      <c r="B54" s="84" t="s">
        <v>111</v>
      </c>
      <c r="G54" s="92" t="s">
        <v>206</v>
      </c>
    </row>
    <row r="55" spans="2:7" x14ac:dyDescent="0.35">
      <c r="B55" s="84" t="s">
        <v>68</v>
      </c>
      <c r="G55" s="84" t="s">
        <v>203</v>
      </c>
    </row>
    <row r="56" spans="2:7" x14ac:dyDescent="0.35">
      <c r="B56" s="84" t="s">
        <v>165</v>
      </c>
      <c r="G56" s="84" t="s">
        <v>204</v>
      </c>
    </row>
    <row r="57" spans="2:7" x14ac:dyDescent="0.35">
      <c r="B57" s="84" t="s">
        <v>166</v>
      </c>
      <c r="G57" s="84" t="s">
        <v>207</v>
      </c>
    </row>
    <row r="58" spans="2:7" x14ac:dyDescent="0.35">
      <c r="B58" s="83"/>
      <c r="C58" s="10"/>
      <c r="G58" s="84" t="s">
        <v>205</v>
      </c>
    </row>
    <row r="59" spans="2:7" x14ac:dyDescent="0.35">
      <c r="B59" s="84" t="s">
        <v>69</v>
      </c>
      <c r="G59" s="84" t="s">
        <v>208</v>
      </c>
    </row>
    <row r="60" spans="2:7" x14ac:dyDescent="0.35">
      <c r="B60" s="84" t="s">
        <v>167</v>
      </c>
    </row>
    <row r="61" spans="2:7" x14ac:dyDescent="0.35">
      <c r="B61" s="84" t="s">
        <v>168</v>
      </c>
    </row>
    <row r="62" spans="2:7" x14ac:dyDescent="0.35">
      <c r="B62" s="83"/>
      <c r="C62" s="10"/>
      <c r="D62" s="10"/>
      <c r="E62" s="10"/>
      <c r="F62" s="10"/>
      <c r="G62" s="10"/>
    </row>
    <row r="63" spans="2:7" x14ac:dyDescent="0.35">
      <c r="B63" s="84" t="s">
        <v>79</v>
      </c>
      <c r="C63" s="10"/>
      <c r="D63" s="10"/>
      <c r="E63" s="10"/>
      <c r="F63" s="10"/>
      <c r="G63" s="10"/>
    </row>
    <row r="64" spans="2:7" x14ac:dyDescent="0.35">
      <c r="B64" s="84" t="s">
        <v>169</v>
      </c>
      <c r="C64" s="23"/>
      <c r="D64" s="23"/>
      <c r="E64" s="23"/>
      <c r="F64" s="23"/>
      <c r="G64" s="22"/>
    </row>
    <row r="65" spans="2:7" x14ac:dyDescent="0.35">
      <c r="B65" s="84"/>
      <c r="C65" s="10"/>
      <c r="D65" s="10"/>
      <c r="E65" s="10"/>
      <c r="F65" s="10"/>
      <c r="G65" s="10"/>
    </row>
    <row r="66" spans="2:7" x14ac:dyDescent="0.35">
      <c r="B66" s="84" t="s">
        <v>71</v>
      </c>
      <c r="C66" s="10"/>
    </row>
    <row r="67" spans="2:7" x14ac:dyDescent="0.35">
      <c r="B67" s="84" t="s">
        <v>170</v>
      </c>
      <c r="C67" s="10"/>
    </row>
    <row r="68" spans="2:7" x14ac:dyDescent="0.35">
      <c r="B68" s="84" t="s">
        <v>171</v>
      </c>
      <c r="C68" s="10"/>
    </row>
    <row r="69" spans="2:7" x14ac:dyDescent="0.35">
      <c r="B69" s="10"/>
      <c r="C69" s="10"/>
    </row>
    <row r="70" spans="2:7" x14ac:dyDescent="0.35">
      <c r="B70" s="10"/>
      <c r="C70" s="10"/>
    </row>
    <row r="71" spans="2:7" ht="18.5" customHeight="1" x14ac:dyDescent="0.35">
      <c r="B71" s="10"/>
      <c r="C71" s="10"/>
    </row>
    <row r="72" spans="2:7" ht="18.5" customHeight="1" x14ac:dyDescent="0.35">
      <c r="B72" s="10"/>
      <c r="C72" s="10"/>
    </row>
    <row r="73" spans="2:7" x14ac:dyDescent="0.35">
      <c r="B73" s="10"/>
      <c r="C73" s="10"/>
    </row>
    <row r="74" spans="2:7" x14ac:dyDescent="0.35">
      <c r="B74" s="10"/>
      <c r="C74" s="10"/>
    </row>
    <row r="75" spans="2:7" x14ac:dyDescent="0.35">
      <c r="B75" s="10"/>
      <c r="C75" s="10"/>
    </row>
    <row r="76" spans="2:7" x14ac:dyDescent="0.35">
      <c r="B76" s="10"/>
      <c r="C76" s="10"/>
    </row>
    <row r="77" spans="2:7" x14ac:dyDescent="0.35">
      <c r="B77" s="10"/>
      <c r="C77" s="10"/>
    </row>
    <row r="78" spans="2:7" x14ac:dyDescent="0.35">
      <c r="B78" s="10"/>
      <c r="C78" s="10"/>
    </row>
    <row r="79" spans="2:7" x14ac:dyDescent="0.35">
      <c r="B79" s="10"/>
      <c r="C79" s="10"/>
    </row>
    <row r="80" spans="2:7" x14ac:dyDescent="0.35">
      <c r="B80" s="10"/>
      <c r="C80" s="10"/>
    </row>
    <row r="81" spans="2:9" x14ac:dyDescent="0.35">
      <c r="B81" s="10"/>
      <c r="C81" s="10"/>
    </row>
    <row r="82" spans="2:9" x14ac:dyDescent="0.35">
      <c r="B82" s="6"/>
      <c r="C82" s="27"/>
      <c r="D82" s="27"/>
      <c r="E82" s="27"/>
      <c r="F82" s="27"/>
      <c r="G82" s="6"/>
      <c r="H82" s="10"/>
      <c r="I82" s="10"/>
    </row>
    <row r="83" spans="2:9" x14ac:dyDescent="0.35">
      <c r="B83" s="6"/>
      <c r="C83" s="27"/>
      <c r="D83" s="27"/>
      <c r="E83" s="27"/>
      <c r="F83" s="27"/>
      <c r="G83" s="6"/>
      <c r="H83" s="10"/>
      <c r="I83" s="10"/>
    </row>
    <row r="84" spans="2:9" x14ac:dyDescent="0.35">
      <c r="B84" s="6"/>
      <c r="C84" s="6"/>
      <c r="D84" s="6"/>
      <c r="E84" s="6"/>
      <c r="F84" s="6"/>
      <c r="G84" s="6"/>
      <c r="H84" s="10"/>
      <c r="I84" s="10"/>
    </row>
    <row r="85" spans="2:9" x14ac:dyDescent="0.35">
      <c r="B85" s="6"/>
      <c r="C85" s="6"/>
      <c r="D85" s="6"/>
      <c r="E85" s="6"/>
      <c r="F85" s="6"/>
      <c r="G85" s="6"/>
      <c r="H85" s="10"/>
      <c r="I85" s="10"/>
    </row>
    <row r="86" spans="2:9" x14ac:dyDescent="0.35">
      <c r="B86" s="6"/>
      <c r="C86" s="26"/>
      <c r="D86" s="26"/>
      <c r="E86" s="26"/>
      <c r="F86" s="26"/>
      <c r="G86" s="26"/>
      <c r="H86" s="10"/>
      <c r="I86" s="10"/>
    </row>
    <row r="87" spans="2:9" x14ac:dyDescent="0.35">
      <c r="B87" s="6"/>
      <c r="C87" s="6"/>
      <c r="D87" s="6"/>
      <c r="E87" s="6"/>
      <c r="F87" s="6"/>
      <c r="G87" s="6"/>
      <c r="H87" s="10"/>
      <c r="I87" s="10"/>
    </row>
    <row r="88" spans="2:9" ht="23.5" customHeight="1" x14ac:dyDescent="0.35">
      <c r="B88" s="21"/>
      <c r="C88" s="21"/>
      <c r="D88" s="21"/>
      <c r="E88" s="21"/>
      <c r="F88" s="21"/>
      <c r="G88" s="21"/>
      <c r="H88" s="10"/>
      <c r="I88" s="10"/>
    </row>
    <row r="89" spans="2:9" ht="23.5" customHeight="1" x14ac:dyDescent="0.35">
      <c r="B89" s="21"/>
      <c r="C89" s="21"/>
      <c r="D89" s="21"/>
      <c r="E89" s="21"/>
      <c r="F89" s="21"/>
      <c r="G89" s="21"/>
      <c r="H89" s="10"/>
      <c r="I89" s="10"/>
    </row>
    <row r="90" spans="2:9" ht="33.5" customHeight="1" x14ac:dyDescent="0.35">
      <c r="B90" s="21"/>
      <c r="C90" s="21"/>
      <c r="D90" s="21"/>
      <c r="E90" s="21"/>
      <c r="F90" s="21"/>
      <c r="G90" s="21"/>
      <c r="H90" s="10"/>
      <c r="I90" s="10"/>
    </row>
    <row r="91" spans="2:9" x14ac:dyDescent="0.35">
      <c r="B91" s="8"/>
      <c r="C91" s="6"/>
      <c r="D91" s="6"/>
      <c r="E91" s="6"/>
      <c r="F91" s="6"/>
      <c r="G91" s="6"/>
      <c r="H91" s="10"/>
      <c r="I91" s="10"/>
    </row>
    <row r="92" spans="2:9" x14ac:dyDescent="0.35">
      <c r="B92" s="6"/>
      <c r="C92" s="6"/>
      <c r="D92" s="6"/>
      <c r="E92" s="6"/>
      <c r="F92" s="6"/>
      <c r="G92" s="6"/>
      <c r="H92" s="10"/>
      <c r="I92" s="10"/>
    </row>
    <row r="93" spans="2:9" x14ac:dyDescent="0.35">
      <c r="B93" s="6"/>
      <c r="C93" s="6"/>
      <c r="D93" s="6"/>
      <c r="E93" s="6"/>
      <c r="F93" s="6"/>
      <c r="G93" s="6"/>
      <c r="H93" s="10"/>
      <c r="I93" s="10"/>
    </row>
    <row r="94" spans="2:9" x14ac:dyDescent="0.35">
      <c r="B94" s="6"/>
      <c r="C94" s="28"/>
      <c r="D94" s="28"/>
      <c r="E94" s="28"/>
      <c r="F94" s="28"/>
      <c r="G94" s="6"/>
      <c r="H94" s="10"/>
      <c r="I94" s="10"/>
    </row>
    <row r="95" spans="2:9" x14ac:dyDescent="0.35">
      <c r="B95" s="6"/>
      <c r="C95" s="6"/>
      <c r="D95" s="6"/>
      <c r="E95" s="6"/>
      <c r="F95" s="6"/>
      <c r="G95" s="6"/>
      <c r="H95" s="10"/>
      <c r="I95" s="10"/>
    </row>
    <row r="96" spans="2:9" x14ac:dyDescent="0.35">
      <c r="B96" s="6"/>
      <c r="C96" s="6"/>
      <c r="D96" s="6"/>
      <c r="E96" s="6"/>
      <c r="F96" s="6"/>
      <c r="G96" s="6"/>
      <c r="H96" s="10"/>
      <c r="I96" s="10"/>
    </row>
    <row r="97" spans="2:9" x14ac:dyDescent="0.35">
      <c r="B97" s="6"/>
      <c r="C97" s="6"/>
      <c r="D97" s="6"/>
      <c r="E97" s="6"/>
      <c r="F97" s="6"/>
      <c r="G97" s="6"/>
      <c r="H97" s="10"/>
      <c r="I97" s="10"/>
    </row>
    <row r="98" spans="2:9" x14ac:dyDescent="0.35">
      <c r="B98" s="6"/>
      <c r="C98" s="28"/>
      <c r="D98" s="28"/>
      <c r="E98" s="28"/>
      <c r="F98" s="28"/>
      <c r="G98" s="6"/>
      <c r="H98" s="10"/>
      <c r="I98" s="10"/>
    </row>
    <row r="99" spans="2:9" x14ac:dyDescent="0.35">
      <c r="B99" s="6"/>
      <c r="C99" s="28"/>
      <c r="D99" s="28"/>
      <c r="E99" s="28"/>
      <c r="F99" s="28"/>
      <c r="G99" s="6"/>
      <c r="H99" s="10"/>
      <c r="I99" s="10"/>
    </row>
    <row r="100" spans="2:9" x14ac:dyDescent="0.35">
      <c r="B100" s="6"/>
      <c r="C100" s="6"/>
      <c r="D100" s="6"/>
      <c r="E100" s="6"/>
      <c r="F100" s="6"/>
      <c r="G100" s="6"/>
      <c r="H100" s="10"/>
      <c r="I100" s="10"/>
    </row>
    <row r="101" spans="2:9" x14ac:dyDescent="0.35">
      <c r="B101" s="6"/>
      <c r="C101" s="6"/>
      <c r="D101" s="6"/>
      <c r="E101" s="6"/>
      <c r="F101" s="6"/>
      <c r="G101" s="6"/>
      <c r="H101" s="10"/>
      <c r="I101" s="10"/>
    </row>
    <row r="102" spans="2:9" x14ac:dyDescent="0.35">
      <c r="B102" s="6"/>
      <c r="C102" s="6"/>
      <c r="D102" s="6"/>
      <c r="E102" s="6"/>
      <c r="F102" s="6"/>
      <c r="G102" s="6"/>
      <c r="H102" s="10"/>
      <c r="I102" s="10"/>
    </row>
    <row r="103" spans="2:9" x14ac:dyDescent="0.35">
      <c r="B103" s="6"/>
      <c r="C103" s="6"/>
      <c r="D103" s="6"/>
      <c r="E103" s="6"/>
      <c r="F103" s="6"/>
      <c r="G103" s="6"/>
      <c r="H103" s="10"/>
      <c r="I103" s="10"/>
    </row>
    <row r="104" spans="2:9" x14ac:dyDescent="0.35">
      <c r="B104" s="6"/>
      <c r="C104" s="26"/>
      <c r="D104" s="26"/>
      <c r="E104" s="26"/>
      <c r="F104" s="26"/>
      <c r="G104" s="26"/>
      <c r="H104" s="10"/>
      <c r="I104" s="10"/>
    </row>
    <row r="105" spans="2:9" x14ac:dyDescent="0.35">
      <c r="B105" s="6"/>
      <c r="C105" s="6"/>
      <c r="D105" s="6"/>
      <c r="E105" s="6"/>
      <c r="F105" s="6"/>
      <c r="G105" s="6"/>
      <c r="H105" s="10"/>
      <c r="I105" s="10"/>
    </row>
    <row r="106" spans="2:9" x14ac:dyDescent="0.35">
      <c r="B106" s="6"/>
      <c r="C106" s="6"/>
      <c r="D106" s="6"/>
      <c r="E106" s="6"/>
      <c r="F106" s="6"/>
      <c r="G106" s="6"/>
      <c r="H106" s="10"/>
      <c r="I106" s="10"/>
    </row>
    <row r="107" spans="2:9" x14ac:dyDescent="0.35">
      <c r="B107" s="6"/>
      <c r="C107" s="6"/>
      <c r="D107" s="6"/>
      <c r="E107" s="6"/>
      <c r="F107" s="6"/>
      <c r="G107" s="6"/>
      <c r="H107" s="10"/>
      <c r="I107" s="10"/>
    </row>
    <row r="108" spans="2:9" x14ac:dyDescent="0.35">
      <c r="B108" s="8"/>
      <c r="C108" s="6"/>
      <c r="D108" s="6"/>
      <c r="E108" s="6"/>
      <c r="F108" s="6"/>
      <c r="G108" s="6"/>
      <c r="H108" s="10"/>
      <c r="I108" s="10"/>
    </row>
    <row r="109" spans="2:9" x14ac:dyDescent="0.35">
      <c r="B109" s="6"/>
      <c r="C109" s="6"/>
      <c r="D109" s="6"/>
      <c r="E109" s="6"/>
      <c r="F109" s="6"/>
      <c r="G109" s="6"/>
      <c r="H109" s="10"/>
      <c r="I109" s="10"/>
    </row>
    <row r="110" spans="2:9" x14ac:dyDescent="0.35">
      <c r="B110" s="6"/>
      <c r="C110" s="6"/>
      <c r="D110" s="6"/>
      <c r="E110" s="6"/>
      <c r="F110" s="6"/>
      <c r="G110" s="6"/>
      <c r="H110" s="10"/>
      <c r="I110" s="10"/>
    </row>
    <row r="111" spans="2:9" x14ac:dyDescent="0.35">
      <c r="B111" s="6"/>
      <c r="C111" s="6"/>
      <c r="D111" s="6"/>
      <c r="E111" s="6"/>
      <c r="F111" s="6"/>
      <c r="G111" s="6"/>
      <c r="H111" s="10"/>
      <c r="I111" s="10"/>
    </row>
    <row r="112" spans="2:9" x14ac:dyDescent="0.35">
      <c r="B112" s="6"/>
      <c r="C112" s="6"/>
      <c r="D112" s="6"/>
      <c r="E112" s="6"/>
      <c r="F112" s="6"/>
      <c r="G112" s="6"/>
      <c r="H112" s="10"/>
      <c r="I112" s="10"/>
    </row>
    <row r="113" spans="2:9" x14ac:dyDescent="0.35">
      <c r="B113" s="6"/>
      <c r="C113" s="6"/>
      <c r="D113" s="6"/>
      <c r="E113" s="6"/>
      <c r="F113" s="6"/>
      <c r="G113" s="6"/>
      <c r="H113" s="10"/>
      <c r="I113" s="10"/>
    </row>
    <row r="114" spans="2:9" x14ac:dyDescent="0.35">
      <c r="B114" s="6"/>
      <c r="C114" s="6"/>
      <c r="D114" s="6"/>
      <c r="E114" s="6"/>
      <c r="F114" s="6"/>
      <c r="G114" s="6"/>
      <c r="H114" s="10"/>
      <c r="I114" s="10"/>
    </row>
    <row r="115" spans="2:9" x14ac:dyDescent="0.35">
      <c r="B115" s="6"/>
      <c r="C115" s="28"/>
      <c r="D115" s="28"/>
      <c r="E115" s="28"/>
      <c r="F115" s="28"/>
      <c r="G115" s="6"/>
      <c r="H115" s="10"/>
      <c r="I115" s="10"/>
    </row>
    <row r="116" spans="2:9" x14ac:dyDescent="0.35">
      <c r="B116" s="6"/>
      <c r="C116" s="28"/>
      <c r="D116" s="28"/>
      <c r="E116" s="28"/>
      <c r="F116" s="28"/>
      <c r="G116" s="6"/>
      <c r="H116" s="10"/>
      <c r="I116" s="10"/>
    </row>
    <row r="117" spans="2:9" x14ac:dyDescent="0.35">
      <c r="B117" s="6"/>
      <c r="C117" s="6"/>
      <c r="D117" s="6"/>
      <c r="E117" s="6"/>
      <c r="F117" s="6"/>
      <c r="G117" s="6"/>
      <c r="H117" s="10"/>
      <c r="I117" s="10"/>
    </row>
    <row r="118" spans="2:9" x14ac:dyDescent="0.35">
      <c r="B118" s="6"/>
      <c r="C118" s="6"/>
      <c r="D118" s="6"/>
      <c r="E118" s="6"/>
      <c r="F118" s="6"/>
      <c r="G118" s="6"/>
      <c r="H118" s="10"/>
      <c r="I118" s="10"/>
    </row>
    <row r="119" spans="2:9" x14ac:dyDescent="0.35">
      <c r="B119" s="6"/>
      <c r="C119" s="6"/>
      <c r="D119" s="6"/>
      <c r="E119" s="6"/>
      <c r="F119" s="6"/>
      <c r="G119" s="6"/>
      <c r="H119" s="10"/>
      <c r="I119" s="10"/>
    </row>
    <row r="120" spans="2:9" x14ac:dyDescent="0.35">
      <c r="B120" s="6"/>
      <c r="C120" s="6"/>
      <c r="D120" s="6"/>
      <c r="E120" s="6"/>
      <c r="F120" s="6"/>
      <c r="G120" s="6"/>
      <c r="H120" s="10"/>
      <c r="I120" s="10"/>
    </row>
    <row r="121" spans="2:9" x14ac:dyDescent="0.35">
      <c r="B121" s="6"/>
      <c r="C121" s="26"/>
      <c r="D121" s="6"/>
      <c r="E121" s="26"/>
      <c r="F121" s="26"/>
      <c r="G121" s="6"/>
      <c r="H121" s="10"/>
      <c r="I121" s="10"/>
    </row>
    <row r="122" spans="2:9" x14ac:dyDescent="0.35">
      <c r="B122" s="6"/>
      <c r="C122" s="6"/>
      <c r="D122" s="6"/>
      <c r="E122" s="6"/>
      <c r="F122" s="6"/>
      <c r="G122" s="6"/>
      <c r="H122" s="10"/>
      <c r="I122" s="10"/>
    </row>
    <row r="123" spans="2:9" x14ac:dyDescent="0.35">
      <c r="B123" s="6"/>
      <c r="C123" s="6"/>
      <c r="D123" s="6"/>
      <c r="E123" s="6"/>
      <c r="F123" s="6"/>
      <c r="G123" s="6"/>
      <c r="H123" s="10"/>
      <c r="I123" s="10"/>
    </row>
    <row r="124" spans="2:9" x14ac:dyDescent="0.35">
      <c r="B124" s="9"/>
      <c r="C124" s="9"/>
      <c r="D124" s="9"/>
      <c r="E124" s="9"/>
      <c r="F124" s="9"/>
      <c r="G124" s="9"/>
    </row>
    <row r="125" spans="2:9" x14ac:dyDescent="0.35">
      <c r="B125" s="9"/>
      <c r="C125" s="9"/>
      <c r="D125" s="9"/>
      <c r="E125" s="9"/>
      <c r="F125" s="9"/>
      <c r="G125" s="9"/>
    </row>
  </sheetData>
  <conditionalFormatting sqref="C15">
    <cfRule type="cellIs" dxfId="12" priority="13" operator="greaterThan">
      <formula>10</formula>
    </cfRule>
  </conditionalFormatting>
  <conditionalFormatting sqref="C15:F29">
    <cfRule type="cellIs" dxfId="11" priority="7" operator="lessThan">
      <formula>1</formula>
    </cfRule>
    <cfRule type="cellIs" dxfId="10" priority="10" operator="lessThan">
      <formula>1</formula>
    </cfRule>
    <cfRule type="cellIs" dxfId="9" priority="11" operator="lessThan">
      <formula>1</formula>
    </cfRule>
    <cfRule type="cellIs" dxfId="8" priority="12" operator="greaterThan">
      <formula>10</formula>
    </cfRule>
  </conditionalFormatting>
  <conditionalFormatting sqref="C8">
    <cfRule type="cellIs" dxfId="7" priority="8" operator="lessThan">
      <formula>1</formula>
    </cfRule>
    <cfRule type="cellIs" dxfId="6" priority="9" operator="lessThan">
      <formula>1</formula>
    </cfRule>
  </conditionalFormatting>
  <conditionalFormatting sqref="G11">
    <cfRule type="cellIs" dxfId="5" priority="5" operator="lessThan">
      <formula>1</formula>
    </cfRule>
    <cfRule type="cellIs" dxfId="4" priority="6" operator="lessThan">
      <formula>1</formula>
    </cfRule>
  </conditionalFormatting>
  <conditionalFormatting sqref="G12">
    <cfRule type="cellIs" dxfId="3" priority="3" operator="lessThan">
      <formula>1</formula>
    </cfRule>
    <cfRule type="cellIs" dxfId="2" priority="4" operator="lessThan">
      <formula>1</formula>
    </cfRule>
  </conditionalFormatting>
  <conditionalFormatting sqref="G13">
    <cfRule type="cellIs" dxfId="1" priority="1" operator="lessThan">
      <formula>1</formula>
    </cfRule>
    <cfRule type="cellIs" dxfId="0" priority="2" operator="lessThan">
      <formula>1</formula>
    </cfRule>
  </conditionalFormatting>
  <pageMargins left="0.25" right="0.25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25"/>
  <sheetViews>
    <sheetView workbookViewId="0">
      <selection activeCell="C6" sqref="C6"/>
    </sheetView>
  </sheetViews>
  <sheetFormatPr defaultColWidth="8.81640625" defaultRowHeight="15.5" x14ac:dyDescent="0.35"/>
  <cols>
    <col min="1" max="1" width="4.36328125" style="1" customWidth="1"/>
    <col min="2" max="2" width="22.36328125" style="1" customWidth="1"/>
    <col min="3" max="4" width="15.6328125" style="1" customWidth="1"/>
    <col min="5" max="5" width="16.1796875" style="1" customWidth="1"/>
    <col min="6" max="6" width="22.453125" style="1" customWidth="1"/>
    <col min="7" max="7" width="40.36328125" style="1" customWidth="1"/>
    <col min="8" max="8" width="8.36328125" style="1" customWidth="1"/>
    <col min="9" max="10" width="8.81640625" style="1"/>
    <col min="11" max="13" width="13.453125" style="1" bestFit="1" customWidth="1"/>
    <col min="14" max="16384" width="8.81640625" style="1"/>
  </cols>
  <sheetData>
    <row r="3" spans="2:15" ht="21" x14ac:dyDescent="0.5">
      <c r="D3" s="2" t="s">
        <v>94</v>
      </c>
    </row>
    <row r="5" spans="2:15" s="7" customFormat="1" ht="27" customHeight="1" x14ac:dyDescent="0.5">
      <c r="B5" s="3" t="s">
        <v>75</v>
      </c>
      <c r="C5" s="4"/>
      <c r="D5" s="5"/>
      <c r="E5" s="5"/>
      <c r="F5" s="5"/>
      <c r="G5" s="6"/>
    </row>
    <row r="6" spans="2:15" s="7" customFormat="1" ht="27" customHeight="1" x14ac:dyDescent="0.5">
      <c r="B6" s="3" t="s">
        <v>73</v>
      </c>
      <c r="C6" s="4"/>
      <c r="D6" s="5"/>
      <c r="E6" s="5"/>
      <c r="F6" s="5"/>
      <c r="G6" s="6"/>
    </row>
    <row r="7" spans="2:15" s="7" customFormat="1" ht="13.5" customHeight="1" x14ac:dyDescent="0.5">
      <c r="B7" s="3"/>
      <c r="C7" s="4"/>
      <c r="D7" s="5"/>
      <c r="E7" s="5"/>
      <c r="F7" s="5"/>
      <c r="G7" s="6"/>
    </row>
    <row r="8" spans="2:15" s="7" customFormat="1" ht="21" x14ac:dyDescent="0.5">
      <c r="B8" s="8" t="s">
        <v>16</v>
      </c>
      <c r="C8" s="57">
        <v>6</v>
      </c>
      <c r="D8" s="5"/>
      <c r="E8" s="5"/>
      <c r="F8" s="5"/>
      <c r="G8" s="6"/>
    </row>
    <row r="9" spans="2:15" x14ac:dyDescent="0.35">
      <c r="B9" s="8"/>
      <c r="C9" s="10"/>
      <c r="D9" s="10"/>
      <c r="E9" s="10"/>
      <c r="F9" s="10"/>
      <c r="G9" s="10"/>
    </row>
    <row r="10" spans="2:15" x14ac:dyDescent="0.35">
      <c r="B10" s="11" t="s">
        <v>10</v>
      </c>
      <c r="C10" s="11" t="s">
        <v>68</v>
      </c>
      <c r="D10" s="11" t="s">
        <v>69</v>
      </c>
      <c r="E10" s="58" t="s">
        <v>70</v>
      </c>
      <c r="F10" s="11" t="s">
        <v>71</v>
      </c>
      <c r="G10" s="52" t="s">
        <v>11</v>
      </c>
    </row>
    <row r="11" spans="2:15" x14ac:dyDescent="0.35">
      <c r="B11" s="12"/>
      <c r="C11" s="13" t="s">
        <v>1</v>
      </c>
      <c r="D11" s="13" t="s">
        <v>2</v>
      </c>
      <c r="E11" s="13" t="s">
        <v>66</v>
      </c>
      <c r="F11" s="13" t="s">
        <v>26</v>
      </c>
      <c r="G11" s="64" t="s">
        <v>37</v>
      </c>
    </row>
    <row r="12" spans="2:15" x14ac:dyDescent="0.35">
      <c r="B12" s="12"/>
      <c r="C12" s="13" t="s">
        <v>64</v>
      </c>
      <c r="D12" s="13" t="s">
        <v>64</v>
      </c>
      <c r="E12" s="13"/>
      <c r="F12" s="13" t="s">
        <v>65</v>
      </c>
      <c r="G12" s="64" t="s">
        <v>63</v>
      </c>
    </row>
    <row r="13" spans="2:15" x14ac:dyDescent="0.35">
      <c r="B13" s="12"/>
      <c r="C13" s="13"/>
      <c r="D13" s="13"/>
      <c r="E13" s="13"/>
      <c r="F13" s="13"/>
      <c r="G13" s="64" t="s">
        <v>62</v>
      </c>
      <c r="K13" s="63" t="s">
        <v>0</v>
      </c>
      <c r="L13" s="63" t="s">
        <v>17</v>
      </c>
      <c r="M13" s="63" t="s">
        <v>55</v>
      </c>
      <c r="N13" s="63" t="s">
        <v>38</v>
      </c>
      <c r="O13" s="63" t="s">
        <v>56</v>
      </c>
    </row>
    <row r="14" spans="2:15" x14ac:dyDescent="0.35">
      <c r="B14" s="14"/>
      <c r="C14" s="15"/>
      <c r="D14" s="15"/>
      <c r="E14" s="15"/>
      <c r="F14" s="15"/>
      <c r="G14" s="65" t="s">
        <v>39</v>
      </c>
      <c r="J14" s="1" t="str">
        <f>B15</f>
        <v>Kock 1</v>
      </c>
      <c r="K14" s="63">
        <f t="shared" ref="K14:N28" si="0">C15</f>
        <v>3</v>
      </c>
      <c r="L14" s="63">
        <f t="shared" si="0"/>
        <v>3</v>
      </c>
      <c r="M14" s="63">
        <f t="shared" si="0"/>
        <v>3</v>
      </c>
      <c r="N14" s="63">
        <f t="shared" si="0"/>
        <v>4</v>
      </c>
      <c r="O14" s="63"/>
    </row>
    <row r="15" spans="2:15" x14ac:dyDescent="0.35">
      <c r="B15" s="15" t="s">
        <v>3</v>
      </c>
      <c r="C15" s="72">
        <v>3</v>
      </c>
      <c r="D15" s="72">
        <v>3</v>
      </c>
      <c r="E15" s="72">
        <v>3</v>
      </c>
      <c r="F15" s="72">
        <v>4</v>
      </c>
      <c r="G15" s="66"/>
      <c r="J15" s="1" t="str">
        <f t="shared" ref="J15:J24" si="1">B16</f>
        <v>Kock2</v>
      </c>
      <c r="K15" s="63">
        <f t="shared" si="0"/>
        <v>3</v>
      </c>
      <c r="L15" s="63">
        <f t="shared" si="0"/>
        <v>5</v>
      </c>
      <c r="M15" s="63">
        <f t="shared" si="0"/>
        <v>5</v>
      </c>
      <c r="N15" s="63">
        <f t="shared" si="0"/>
        <v>2</v>
      </c>
      <c r="O15" s="63"/>
    </row>
    <row r="16" spans="2:15" x14ac:dyDescent="0.35">
      <c r="B16" s="13" t="s">
        <v>4</v>
      </c>
      <c r="C16" s="73">
        <v>3</v>
      </c>
      <c r="D16" s="73">
        <v>5</v>
      </c>
      <c r="E16" s="73">
        <v>5</v>
      </c>
      <c r="F16" s="73">
        <v>2</v>
      </c>
      <c r="G16" s="17"/>
      <c r="J16" s="1" t="str">
        <f t="shared" si="1"/>
        <v>Kock 3</v>
      </c>
      <c r="K16" s="63">
        <f t="shared" si="0"/>
        <v>3</v>
      </c>
      <c r="L16" s="63">
        <f t="shared" si="0"/>
        <v>5</v>
      </c>
      <c r="M16" s="63">
        <f t="shared" si="0"/>
        <v>4</v>
      </c>
      <c r="N16" s="63">
        <f t="shared" si="0"/>
        <v>4</v>
      </c>
      <c r="O16" s="63"/>
    </row>
    <row r="17" spans="2:15" x14ac:dyDescent="0.35">
      <c r="B17" s="13" t="s">
        <v>5</v>
      </c>
      <c r="C17" s="73">
        <v>3</v>
      </c>
      <c r="D17" s="73">
        <v>5</v>
      </c>
      <c r="E17" s="73">
        <v>4</v>
      </c>
      <c r="F17" s="73">
        <v>4</v>
      </c>
      <c r="G17" s="17"/>
      <c r="J17" s="1" t="str">
        <f t="shared" si="1"/>
        <v>Kock 4</v>
      </c>
      <c r="K17" s="63">
        <f t="shared" si="0"/>
        <v>3</v>
      </c>
      <c r="L17" s="63">
        <f t="shared" si="0"/>
        <v>5</v>
      </c>
      <c r="M17" s="63">
        <f t="shared" si="0"/>
        <v>4</v>
      </c>
      <c r="N17" s="63">
        <f t="shared" si="0"/>
        <v>4</v>
      </c>
      <c r="O17" s="63"/>
    </row>
    <row r="18" spans="2:15" x14ac:dyDescent="0.35">
      <c r="B18" s="13" t="s">
        <v>6</v>
      </c>
      <c r="C18" s="73">
        <v>3</v>
      </c>
      <c r="D18" s="73">
        <v>5</v>
      </c>
      <c r="E18" s="73">
        <v>4</v>
      </c>
      <c r="F18" s="73">
        <v>4</v>
      </c>
      <c r="G18" s="17"/>
      <c r="J18" s="1" t="str">
        <f t="shared" si="1"/>
        <v>Kock 5</v>
      </c>
      <c r="K18" s="63">
        <f t="shared" si="0"/>
        <v>3</v>
      </c>
      <c r="L18" s="63">
        <f t="shared" si="0"/>
        <v>5</v>
      </c>
      <c r="M18" s="63">
        <f t="shared" si="0"/>
        <v>4.5</v>
      </c>
      <c r="N18" s="63">
        <f t="shared" si="0"/>
        <v>4.5</v>
      </c>
      <c r="O18" s="63"/>
    </row>
    <row r="19" spans="2:15" x14ac:dyDescent="0.35">
      <c r="B19" s="13" t="s">
        <v>7</v>
      </c>
      <c r="C19" s="73">
        <v>3</v>
      </c>
      <c r="D19" s="73">
        <v>5</v>
      </c>
      <c r="E19" s="73">
        <v>4.5</v>
      </c>
      <c r="F19" s="73">
        <v>4.5</v>
      </c>
      <c r="G19" s="17"/>
      <c r="J19" s="1" t="str">
        <f t="shared" si="1"/>
        <v>Kock 6</v>
      </c>
      <c r="K19" s="63">
        <f t="shared" si="0"/>
        <v>3</v>
      </c>
      <c r="L19" s="63">
        <f t="shared" si="0"/>
        <v>9</v>
      </c>
      <c r="M19" s="63">
        <f t="shared" si="0"/>
        <v>6</v>
      </c>
      <c r="N19" s="63">
        <f t="shared" si="0"/>
        <v>6</v>
      </c>
      <c r="O19" s="63"/>
    </row>
    <row r="20" spans="2:15" x14ac:dyDescent="0.35">
      <c r="B20" s="13" t="s">
        <v>8</v>
      </c>
      <c r="C20" s="73">
        <v>3</v>
      </c>
      <c r="D20" s="73">
        <v>9</v>
      </c>
      <c r="E20" s="73">
        <v>6</v>
      </c>
      <c r="F20" s="73">
        <v>6</v>
      </c>
      <c r="G20" s="17"/>
      <c r="J20" s="1">
        <f t="shared" si="1"/>
        <v>0</v>
      </c>
      <c r="K20" s="63">
        <f t="shared" si="0"/>
        <v>0</v>
      </c>
      <c r="L20" s="63">
        <f t="shared" si="0"/>
        <v>0</v>
      </c>
      <c r="M20" s="63">
        <f t="shared" si="0"/>
        <v>0</v>
      </c>
      <c r="N20" s="63">
        <f t="shared" si="0"/>
        <v>0</v>
      </c>
      <c r="O20" s="63"/>
    </row>
    <row r="21" spans="2:15" x14ac:dyDescent="0.35">
      <c r="B21" s="13"/>
      <c r="C21" s="73"/>
      <c r="D21" s="73"/>
      <c r="E21" s="73"/>
      <c r="F21" s="73"/>
      <c r="G21" s="17"/>
      <c r="J21" s="1">
        <f t="shared" si="1"/>
        <v>0</v>
      </c>
      <c r="K21" s="63">
        <f t="shared" si="0"/>
        <v>0</v>
      </c>
      <c r="L21" s="63">
        <f t="shared" si="0"/>
        <v>0</v>
      </c>
      <c r="M21" s="63">
        <f t="shared" si="0"/>
        <v>0</v>
      </c>
      <c r="N21" s="63">
        <f t="shared" si="0"/>
        <v>0</v>
      </c>
      <c r="O21" s="63"/>
    </row>
    <row r="22" spans="2:15" x14ac:dyDescent="0.35">
      <c r="B22" s="13"/>
      <c r="C22" s="73"/>
      <c r="D22" s="73"/>
      <c r="E22" s="73"/>
      <c r="F22" s="73"/>
      <c r="G22" s="17"/>
      <c r="J22" s="1">
        <f t="shared" si="1"/>
        <v>0</v>
      </c>
      <c r="K22" s="63">
        <f t="shared" si="0"/>
        <v>0</v>
      </c>
      <c r="L22" s="63">
        <f t="shared" si="0"/>
        <v>0</v>
      </c>
      <c r="M22" s="63">
        <f t="shared" si="0"/>
        <v>0</v>
      </c>
      <c r="N22" s="63">
        <f t="shared" si="0"/>
        <v>0</v>
      </c>
      <c r="O22" s="63"/>
    </row>
    <row r="23" spans="2:15" x14ac:dyDescent="0.35">
      <c r="B23" s="13"/>
      <c r="C23" s="73"/>
      <c r="D23" s="73"/>
      <c r="E23" s="73"/>
      <c r="F23" s="73"/>
      <c r="G23" s="17"/>
      <c r="J23" s="1">
        <f t="shared" si="1"/>
        <v>0</v>
      </c>
      <c r="K23" s="63">
        <f t="shared" si="0"/>
        <v>0</v>
      </c>
      <c r="L23" s="63">
        <f t="shared" si="0"/>
        <v>0</v>
      </c>
      <c r="M23" s="63">
        <f t="shared" si="0"/>
        <v>0</v>
      </c>
      <c r="N23" s="63">
        <f t="shared" si="0"/>
        <v>0</v>
      </c>
      <c r="O23" s="63"/>
    </row>
    <row r="24" spans="2:15" x14ac:dyDescent="0.35">
      <c r="B24" s="13"/>
      <c r="C24" s="73"/>
      <c r="D24" s="73"/>
      <c r="E24" s="73"/>
      <c r="F24" s="73"/>
      <c r="G24" s="17"/>
      <c r="J24" s="1">
        <f t="shared" si="1"/>
        <v>0</v>
      </c>
      <c r="K24" s="63">
        <f t="shared" si="0"/>
        <v>0</v>
      </c>
      <c r="L24" s="63">
        <f t="shared" si="0"/>
        <v>0</v>
      </c>
      <c r="M24" s="63">
        <f t="shared" si="0"/>
        <v>0</v>
      </c>
      <c r="N24" s="63">
        <f t="shared" si="0"/>
        <v>0</v>
      </c>
      <c r="O24" s="63"/>
    </row>
    <row r="25" spans="2:15" x14ac:dyDescent="0.35">
      <c r="B25" s="13"/>
      <c r="C25" s="73"/>
      <c r="D25" s="73"/>
      <c r="E25" s="73"/>
      <c r="F25" s="73"/>
      <c r="G25" s="17"/>
      <c r="J25" s="1" t="s">
        <v>27</v>
      </c>
      <c r="K25" s="63">
        <f t="shared" si="0"/>
        <v>0</v>
      </c>
      <c r="L25" s="63">
        <f t="shared" si="0"/>
        <v>0</v>
      </c>
      <c r="M25" s="63">
        <f t="shared" si="0"/>
        <v>0</v>
      </c>
      <c r="N25" s="63">
        <f t="shared" si="0"/>
        <v>0</v>
      </c>
      <c r="O25" s="63"/>
    </row>
    <row r="26" spans="2:15" x14ac:dyDescent="0.35">
      <c r="B26" s="13"/>
      <c r="C26" s="73"/>
      <c r="D26" s="73"/>
      <c r="E26" s="73"/>
      <c r="F26" s="73"/>
      <c r="G26" s="17"/>
      <c r="J26" s="1" t="s">
        <v>28</v>
      </c>
      <c r="K26" s="63">
        <f t="shared" si="0"/>
        <v>0</v>
      </c>
      <c r="L26" s="63">
        <f t="shared" si="0"/>
        <v>0</v>
      </c>
      <c r="M26" s="63">
        <f t="shared" si="0"/>
        <v>0</v>
      </c>
      <c r="N26" s="63">
        <f t="shared" si="0"/>
        <v>0</v>
      </c>
      <c r="O26" s="63"/>
    </row>
    <row r="27" spans="2:15" x14ac:dyDescent="0.35">
      <c r="B27" s="13"/>
      <c r="C27" s="73"/>
      <c r="D27" s="73"/>
      <c r="E27" s="73"/>
      <c r="F27" s="73"/>
      <c r="G27" s="17"/>
      <c r="J27" s="1" t="s">
        <v>29</v>
      </c>
      <c r="K27" s="63">
        <f t="shared" si="0"/>
        <v>0</v>
      </c>
      <c r="L27" s="63">
        <f t="shared" si="0"/>
        <v>0</v>
      </c>
      <c r="M27" s="63">
        <f t="shared" si="0"/>
        <v>0</v>
      </c>
      <c r="N27" s="63">
        <f t="shared" si="0"/>
        <v>0</v>
      </c>
      <c r="O27" s="63"/>
    </row>
    <row r="28" spans="2:15" x14ac:dyDescent="0.35">
      <c r="B28" s="13"/>
      <c r="C28" s="73"/>
      <c r="D28" s="73"/>
      <c r="E28" s="73"/>
      <c r="F28" s="73"/>
      <c r="G28" s="17"/>
      <c r="J28" s="1" t="s">
        <v>30</v>
      </c>
      <c r="K28" s="63">
        <f t="shared" si="0"/>
        <v>0</v>
      </c>
      <c r="L28" s="63">
        <f t="shared" si="0"/>
        <v>0</v>
      </c>
      <c r="M28" s="63">
        <f t="shared" si="0"/>
        <v>0</v>
      </c>
      <c r="N28" s="63">
        <f t="shared" si="0"/>
        <v>0</v>
      </c>
      <c r="O28" s="63"/>
    </row>
    <row r="29" spans="2:15" x14ac:dyDescent="0.35">
      <c r="B29" s="13"/>
      <c r="C29" s="73"/>
      <c r="D29" s="73"/>
      <c r="E29" s="73"/>
      <c r="F29" s="73"/>
      <c r="G29" s="17"/>
      <c r="J29" s="1" t="s">
        <v>40</v>
      </c>
      <c r="K29" s="63">
        <f t="shared" ref="K29:K48" si="2">C30</f>
        <v>0</v>
      </c>
      <c r="L29" s="63">
        <f t="shared" ref="L29:L48" si="3">D30</f>
        <v>0</v>
      </c>
      <c r="M29" s="63">
        <f t="shared" ref="M29:M48" si="4">E30</f>
        <v>0</v>
      </c>
      <c r="N29" s="63">
        <f t="shared" ref="N29:N48" si="5">F30</f>
        <v>0</v>
      </c>
      <c r="O29" s="20"/>
    </row>
    <row r="30" spans="2:15" x14ac:dyDescent="0.35">
      <c r="B30" s="20"/>
      <c r="C30" s="76"/>
      <c r="D30" s="76"/>
      <c r="E30" s="76"/>
      <c r="F30" s="76"/>
      <c r="G30" s="20"/>
      <c r="J30" s="1" t="s">
        <v>41</v>
      </c>
      <c r="K30" s="63">
        <f t="shared" si="2"/>
        <v>0</v>
      </c>
      <c r="L30" s="63">
        <f t="shared" si="3"/>
        <v>0</v>
      </c>
      <c r="M30" s="63">
        <f t="shared" si="4"/>
        <v>0</v>
      </c>
      <c r="N30" s="63">
        <f t="shared" si="5"/>
        <v>0</v>
      </c>
      <c r="O30" s="20"/>
    </row>
    <row r="31" spans="2:15" x14ac:dyDescent="0.35">
      <c r="B31" s="20"/>
      <c r="C31" s="76"/>
      <c r="D31" s="76"/>
      <c r="E31" s="76"/>
      <c r="F31" s="76"/>
      <c r="G31" s="20"/>
      <c r="J31" s="1" t="s">
        <v>42</v>
      </c>
      <c r="K31" s="63">
        <f t="shared" si="2"/>
        <v>0</v>
      </c>
      <c r="L31" s="63">
        <f t="shared" si="3"/>
        <v>0</v>
      </c>
      <c r="M31" s="63">
        <f t="shared" si="4"/>
        <v>0</v>
      </c>
      <c r="N31" s="63">
        <f t="shared" si="5"/>
        <v>0</v>
      </c>
      <c r="O31" s="20"/>
    </row>
    <row r="32" spans="2:15" x14ac:dyDescent="0.35">
      <c r="B32" s="20"/>
      <c r="C32" s="73"/>
      <c r="D32" s="73"/>
      <c r="E32" s="73"/>
      <c r="F32" s="73"/>
      <c r="G32" s="20"/>
      <c r="J32" s="1" t="s">
        <v>43</v>
      </c>
      <c r="K32" s="63">
        <f t="shared" si="2"/>
        <v>0</v>
      </c>
      <c r="L32" s="63">
        <f t="shared" si="3"/>
        <v>0</v>
      </c>
      <c r="M32" s="63">
        <f t="shared" si="4"/>
        <v>0</v>
      </c>
      <c r="N32" s="63">
        <f t="shared" si="5"/>
        <v>0</v>
      </c>
      <c r="O32" s="20"/>
    </row>
    <row r="33" spans="2:15" x14ac:dyDescent="0.35">
      <c r="B33" s="20"/>
      <c r="C33" s="76"/>
      <c r="D33" s="76"/>
      <c r="E33" s="76"/>
      <c r="F33" s="76"/>
      <c r="G33" s="20"/>
      <c r="H33" s="10"/>
      <c r="I33" s="21"/>
      <c r="J33" s="1" t="s">
        <v>44</v>
      </c>
      <c r="K33" s="63">
        <f t="shared" si="2"/>
        <v>0</v>
      </c>
      <c r="L33" s="63">
        <f t="shared" si="3"/>
        <v>0</v>
      </c>
      <c r="M33" s="63">
        <f t="shared" si="4"/>
        <v>0</v>
      </c>
      <c r="N33" s="63">
        <f t="shared" si="5"/>
        <v>0</v>
      </c>
      <c r="O33" s="20"/>
    </row>
    <row r="34" spans="2:15" x14ac:dyDescent="0.35">
      <c r="B34" s="20"/>
      <c r="C34" s="76"/>
      <c r="D34" s="76"/>
      <c r="E34" s="76"/>
      <c r="F34" s="76"/>
      <c r="G34" s="20"/>
      <c r="H34" s="10"/>
      <c r="I34" s="10"/>
      <c r="J34" s="1" t="s">
        <v>45</v>
      </c>
      <c r="K34" s="63">
        <f t="shared" si="2"/>
        <v>0</v>
      </c>
      <c r="L34" s="63">
        <f t="shared" si="3"/>
        <v>0</v>
      </c>
      <c r="M34" s="63">
        <f t="shared" si="4"/>
        <v>0</v>
      </c>
      <c r="N34" s="63">
        <f t="shared" si="5"/>
        <v>0</v>
      </c>
      <c r="O34" s="20"/>
    </row>
    <row r="35" spans="2:15" ht="21" customHeight="1" x14ac:dyDescent="0.35">
      <c r="B35" s="20"/>
      <c r="C35" s="76"/>
      <c r="D35" s="76"/>
      <c r="E35" s="76"/>
      <c r="F35" s="76"/>
      <c r="G35" s="20"/>
      <c r="H35" s="10"/>
      <c r="I35" s="6"/>
      <c r="J35" s="1" t="s">
        <v>46</v>
      </c>
      <c r="K35" s="63">
        <f t="shared" si="2"/>
        <v>0</v>
      </c>
      <c r="L35" s="63">
        <f t="shared" si="3"/>
        <v>0</v>
      </c>
      <c r="M35" s="63">
        <f t="shared" si="4"/>
        <v>0</v>
      </c>
      <c r="N35" s="63">
        <f t="shared" si="5"/>
        <v>0</v>
      </c>
      <c r="O35" s="20"/>
    </row>
    <row r="36" spans="2:15" ht="21" customHeight="1" x14ac:dyDescent="0.35">
      <c r="B36" s="20"/>
      <c r="C36" s="76"/>
      <c r="D36" s="76"/>
      <c r="E36" s="76"/>
      <c r="F36" s="76"/>
      <c r="G36" s="20"/>
      <c r="H36" s="10"/>
      <c r="I36" s="10"/>
      <c r="J36" s="1" t="s">
        <v>47</v>
      </c>
      <c r="K36" s="63">
        <f t="shared" si="2"/>
        <v>0</v>
      </c>
      <c r="L36" s="63">
        <f t="shared" si="3"/>
        <v>0</v>
      </c>
      <c r="M36" s="63">
        <f t="shared" si="4"/>
        <v>0</v>
      </c>
      <c r="N36" s="63">
        <f t="shared" si="5"/>
        <v>0</v>
      </c>
      <c r="O36" s="20"/>
    </row>
    <row r="37" spans="2:15" x14ac:dyDescent="0.35">
      <c r="B37" s="20"/>
      <c r="C37" s="76"/>
      <c r="D37" s="76"/>
      <c r="E37" s="76"/>
      <c r="F37" s="76"/>
      <c r="G37" s="20"/>
      <c r="J37" s="1" t="s">
        <v>48</v>
      </c>
      <c r="K37" s="63">
        <f t="shared" si="2"/>
        <v>0</v>
      </c>
      <c r="L37" s="63">
        <f t="shared" si="3"/>
        <v>0</v>
      </c>
      <c r="M37" s="63">
        <f t="shared" si="4"/>
        <v>0</v>
      </c>
      <c r="N37" s="63">
        <f t="shared" si="5"/>
        <v>0</v>
      </c>
      <c r="O37" s="20"/>
    </row>
    <row r="38" spans="2:15" x14ac:dyDescent="0.35">
      <c r="B38" s="20"/>
      <c r="C38" s="76"/>
      <c r="D38" s="76"/>
      <c r="E38" s="76"/>
      <c r="F38" s="76"/>
      <c r="G38" s="20"/>
      <c r="J38" s="1" t="s">
        <v>49</v>
      </c>
      <c r="K38" s="63">
        <f t="shared" si="2"/>
        <v>0</v>
      </c>
      <c r="L38" s="63">
        <f t="shared" si="3"/>
        <v>0</v>
      </c>
      <c r="M38" s="63">
        <f t="shared" si="4"/>
        <v>0</v>
      </c>
      <c r="N38" s="63">
        <f t="shared" si="5"/>
        <v>0</v>
      </c>
      <c r="O38" s="20"/>
    </row>
    <row r="39" spans="2:15" x14ac:dyDescent="0.35">
      <c r="B39" s="70"/>
      <c r="C39" s="76"/>
      <c r="D39" s="76"/>
      <c r="E39" s="76"/>
      <c r="F39" s="76"/>
      <c r="G39" s="20"/>
      <c r="J39" s="1" t="s">
        <v>50</v>
      </c>
      <c r="K39" s="63">
        <f t="shared" si="2"/>
        <v>0</v>
      </c>
      <c r="L39" s="63">
        <f t="shared" si="3"/>
        <v>0</v>
      </c>
      <c r="M39" s="63">
        <f t="shared" si="4"/>
        <v>0</v>
      </c>
      <c r="N39" s="63">
        <f t="shared" si="5"/>
        <v>0</v>
      </c>
      <c r="O39" s="20"/>
    </row>
    <row r="40" spans="2:15" x14ac:dyDescent="0.35">
      <c r="B40" s="20"/>
      <c r="C40" s="74"/>
      <c r="D40" s="74"/>
      <c r="E40" s="74"/>
      <c r="F40" s="74"/>
      <c r="G40" s="20"/>
      <c r="J40" s="1" t="s">
        <v>51</v>
      </c>
      <c r="K40" s="63">
        <f t="shared" si="2"/>
        <v>0</v>
      </c>
      <c r="L40" s="63">
        <f t="shared" si="3"/>
        <v>0</v>
      </c>
      <c r="M40" s="63">
        <f t="shared" si="4"/>
        <v>0</v>
      </c>
      <c r="N40" s="63">
        <f t="shared" si="5"/>
        <v>0</v>
      </c>
      <c r="O40" s="20"/>
    </row>
    <row r="41" spans="2:15" x14ac:dyDescent="0.35">
      <c r="B41" s="20"/>
      <c r="C41" s="74"/>
      <c r="D41" s="74"/>
      <c r="E41" s="74"/>
      <c r="F41" s="74"/>
      <c r="G41" s="20"/>
      <c r="J41" s="1" t="s">
        <v>52</v>
      </c>
      <c r="K41" s="63">
        <f t="shared" si="2"/>
        <v>0</v>
      </c>
      <c r="L41" s="63">
        <f t="shared" si="3"/>
        <v>0</v>
      </c>
      <c r="M41" s="63">
        <f t="shared" si="4"/>
        <v>0</v>
      </c>
      <c r="N41" s="63">
        <f t="shared" si="5"/>
        <v>0</v>
      </c>
      <c r="O41" s="20"/>
    </row>
    <row r="42" spans="2:15" x14ac:dyDescent="0.35">
      <c r="B42" s="20"/>
      <c r="C42" s="74"/>
      <c r="D42" s="74"/>
      <c r="E42" s="74"/>
      <c r="F42" s="74"/>
      <c r="G42" s="20"/>
      <c r="J42" s="1" t="s">
        <v>53</v>
      </c>
      <c r="K42" s="63">
        <f t="shared" si="2"/>
        <v>0</v>
      </c>
      <c r="L42" s="63">
        <f t="shared" si="3"/>
        <v>0</v>
      </c>
      <c r="M42" s="63">
        <f t="shared" si="4"/>
        <v>0</v>
      </c>
      <c r="N42" s="63">
        <f t="shared" si="5"/>
        <v>0</v>
      </c>
      <c r="O42" s="20"/>
    </row>
    <row r="43" spans="2:15" x14ac:dyDescent="0.35">
      <c r="B43" s="71"/>
      <c r="C43" s="74"/>
      <c r="D43" s="74"/>
      <c r="E43" s="74"/>
      <c r="F43" s="74"/>
      <c r="G43" s="20"/>
      <c r="J43" s="1" t="s">
        <v>54</v>
      </c>
      <c r="K43" s="63">
        <f t="shared" si="2"/>
        <v>0</v>
      </c>
      <c r="L43" s="63">
        <f t="shared" si="3"/>
        <v>0</v>
      </c>
      <c r="M43" s="63">
        <f t="shared" si="4"/>
        <v>0</v>
      </c>
      <c r="N43" s="63">
        <f t="shared" si="5"/>
        <v>0</v>
      </c>
      <c r="O43" s="20"/>
    </row>
    <row r="44" spans="2:15" x14ac:dyDescent="0.35">
      <c r="B44" s="20"/>
      <c r="C44" s="74"/>
      <c r="D44" s="74"/>
      <c r="E44" s="74"/>
      <c r="F44" s="74"/>
      <c r="G44" s="20"/>
      <c r="J44" s="1" t="s">
        <v>57</v>
      </c>
      <c r="K44" s="63">
        <f t="shared" si="2"/>
        <v>0</v>
      </c>
      <c r="L44" s="63">
        <f t="shared" si="3"/>
        <v>0</v>
      </c>
      <c r="M44" s="63">
        <f t="shared" si="4"/>
        <v>0</v>
      </c>
      <c r="N44" s="63">
        <f t="shared" si="5"/>
        <v>0</v>
      </c>
      <c r="O44" s="20"/>
    </row>
    <row r="45" spans="2:15" x14ac:dyDescent="0.35">
      <c r="B45" s="20"/>
      <c r="C45" s="74"/>
      <c r="D45" s="74"/>
      <c r="E45" s="74"/>
      <c r="F45" s="74"/>
      <c r="G45" s="20"/>
      <c r="J45" s="1" t="s">
        <v>58</v>
      </c>
      <c r="K45" s="63">
        <f t="shared" si="2"/>
        <v>0</v>
      </c>
      <c r="L45" s="63">
        <f t="shared" si="3"/>
        <v>0</v>
      </c>
      <c r="M45" s="63">
        <f t="shared" si="4"/>
        <v>0</v>
      </c>
      <c r="N45" s="63">
        <f t="shared" si="5"/>
        <v>0</v>
      </c>
      <c r="O45" s="20"/>
    </row>
    <row r="46" spans="2:15" x14ac:dyDescent="0.35">
      <c r="B46" s="20"/>
      <c r="C46" s="74"/>
      <c r="D46" s="74"/>
      <c r="E46" s="74"/>
      <c r="F46" s="74"/>
      <c r="G46" s="20"/>
      <c r="J46" s="1" t="s">
        <v>59</v>
      </c>
      <c r="K46" s="63">
        <f t="shared" si="2"/>
        <v>0</v>
      </c>
      <c r="L46" s="63">
        <f t="shared" si="3"/>
        <v>0</v>
      </c>
      <c r="M46" s="63">
        <f t="shared" si="4"/>
        <v>0</v>
      </c>
      <c r="N46" s="63">
        <f t="shared" si="5"/>
        <v>0</v>
      </c>
      <c r="O46" s="20"/>
    </row>
    <row r="47" spans="2:15" x14ac:dyDescent="0.35">
      <c r="B47" s="20"/>
      <c r="C47" s="74"/>
      <c r="D47" s="74"/>
      <c r="E47" s="74"/>
      <c r="F47" s="74"/>
      <c r="G47" s="20"/>
      <c r="J47" s="1" t="s">
        <v>60</v>
      </c>
      <c r="K47" s="63">
        <f t="shared" si="2"/>
        <v>0</v>
      </c>
      <c r="L47" s="63">
        <f t="shared" si="3"/>
        <v>0</v>
      </c>
      <c r="M47" s="63">
        <f t="shared" si="4"/>
        <v>0</v>
      </c>
      <c r="N47" s="63">
        <f t="shared" si="5"/>
        <v>0</v>
      </c>
      <c r="O47" s="20"/>
    </row>
    <row r="48" spans="2:15" x14ac:dyDescent="0.35">
      <c r="B48" s="20"/>
      <c r="C48" s="74"/>
      <c r="D48" s="74"/>
      <c r="E48" s="74"/>
      <c r="F48" s="74"/>
      <c r="G48" s="20"/>
      <c r="J48" s="1" t="s">
        <v>61</v>
      </c>
      <c r="K48" s="63">
        <f t="shared" si="2"/>
        <v>0</v>
      </c>
      <c r="L48" s="63">
        <f t="shared" si="3"/>
        <v>0</v>
      </c>
      <c r="M48" s="63">
        <f t="shared" si="4"/>
        <v>0</v>
      </c>
      <c r="N48" s="63">
        <f t="shared" si="5"/>
        <v>0</v>
      </c>
      <c r="O48" s="20"/>
    </row>
    <row r="49" spans="2:7" x14ac:dyDescent="0.35">
      <c r="B49" s="20" t="s">
        <v>61</v>
      </c>
      <c r="C49" s="74">
        <v>0</v>
      </c>
      <c r="D49" s="74">
        <v>0</v>
      </c>
      <c r="E49" s="74">
        <v>0</v>
      </c>
      <c r="F49" s="74">
        <v>0</v>
      </c>
      <c r="G49" s="20"/>
    </row>
    <row r="50" spans="2:7" x14ac:dyDescent="0.35">
      <c r="B50" s="13" t="s">
        <v>13</v>
      </c>
      <c r="C50" s="17">
        <f>SUM(C15:C49)</f>
        <v>18</v>
      </c>
      <c r="D50" s="17">
        <f>SUM(D15:D49)</f>
        <v>32</v>
      </c>
      <c r="E50" s="17">
        <f>SUM(E15:E49)</f>
        <v>26.5</v>
      </c>
      <c r="F50" s="17">
        <f>SUM(F15:F49)*2</f>
        <v>49</v>
      </c>
      <c r="G50" s="68">
        <f>SUM(C50:F50)/C8</f>
        <v>20.916666666666668</v>
      </c>
    </row>
    <row r="51" spans="2:7" x14ac:dyDescent="0.35">
      <c r="B51" s="18" t="s">
        <v>12</v>
      </c>
      <c r="C51" s="19">
        <f>C50/C8</f>
        <v>3</v>
      </c>
      <c r="D51" s="19">
        <f>D50/C8</f>
        <v>5.333333333333333</v>
      </c>
      <c r="E51" s="19">
        <f>E50/C8</f>
        <v>4.416666666666667</v>
      </c>
      <c r="F51" s="19">
        <f>F50/C8</f>
        <v>8.1666666666666661</v>
      </c>
      <c r="G51" s="69">
        <f>SUM(C51:F51)</f>
        <v>20.916666666666664</v>
      </c>
    </row>
    <row r="53" spans="2:7" x14ac:dyDescent="0.35">
      <c r="B53" s="92" t="s">
        <v>172</v>
      </c>
    </row>
    <row r="54" spans="2:7" x14ac:dyDescent="0.35">
      <c r="B54" s="84" t="s">
        <v>21</v>
      </c>
    </row>
    <row r="55" spans="2:7" x14ac:dyDescent="0.35">
      <c r="B55" s="84" t="s">
        <v>68</v>
      </c>
    </row>
    <row r="56" spans="2:7" x14ac:dyDescent="0.35">
      <c r="B56" s="83"/>
    </row>
    <row r="57" spans="2:7" x14ac:dyDescent="0.35">
      <c r="B57" s="84" t="s">
        <v>69</v>
      </c>
    </row>
    <row r="58" spans="2:7" x14ac:dyDescent="0.35">
      <c r="B58" s="84" t="s">
        <v>113</v>
      </c>
      <c r="C58" s="10"/>
    </row>
    <row r="59" spans="2:7" x14ac:dyDescent="0.35">
      <c r="B59" s="83"/>
    </row>
    <row r="60" spans="2:7" x14ac:dyDescent="0.35">
      <c r="B60" s="84" t="s">
        <v>79</v>
      </c>
    </row>
    <row r="61" spans="2:7" x14ac:dyDescent="0.35">
      <c r="B61" s="84" t="s">
        <v>114</v>
      </c>
    </row>
    <row r="62" spans="2:7" x14ac:dyDescent="0.35">
      <c r="B62" s="83"/>
      <c r="C62" s="10"/>
      <c r="D62" s="10"/>
      <c r="E62" s="10"/>
      <c r="F62" s="10"/>
      <c r="G62" s="10"/>
    </row>
    <row r="63" spans="2:7" x14ac:dyDescent="0.35">
      <c r="B63" s="84" t="s">
        <v>71</v>
      </c>
      <c r="C63" s="10"/>
      <c r="D63" s="10"/>
      <c r="E63" s="10"/>
      <c r="F63" s="10"/>
      <c r="G63" s="10"/>
    </row>
    <row r="64" spans="2:7" x14ac:dyDescent="0.35">
      <c r="B64" s="84" t="s">
        <v>115</v>
      </c>
      <c r="C64" s="23"/>
      <c r="D64" s="23"/>
      <c r="E64" s="23"/>
      <c r="F64" s="23"/>
      <c r="G64" s="22"/>
    </row>
    <row r="65" spans="2:7" x14ac:dyDescent="0.35">
      <c r="B65" s="84" t="s">
        <v>116</v>
      </c>
      <c r="C65" s="10"/>
      <c r="D65" s="10"/>
      <c r="E65" s="10"/>
      <c r="F65" s="10"/>
      <c r="G65" s="10"/>
    </row>
    <row r="66" spans="2:7" x14ac:dyDescent="0.35">
      <c r="B66" s="84" t="s">
        <v>117</v>
      </c>
      <c r="C66" s="10"/>
    </row>
    <row r="67" spans="2:7" x14ac:dyDescent="0.35">
      <c r="B67" s="84" t="s">
        <v>118</v>
      </c>
      <c r="C67" s="10"/>
    </row>
    <row r="68" spans="2:7" x14ac:dyDescent="0.35">
      <c r="B68" s="23"/>
      <c r="C68" s="10"/>
    </row>
    <row r="69" spans="2:7" x14ac:dyDescent="0.35">
      <c r="B69" s="10"/>
      <c r="C69" s="10"/>
    </row>
    <row r="70" spans="2:7" x14ac:dyDescent="0.35">
      <c r="B70" s="10"/>
      <c r="C70" s="10"/>
    </row>
    <row r="71" spans="2:7" ht="18.5" customHeight="1" x14ac:dyDescent="0.35">
      <c r="B71" s="10"/>
      <c r="C71" s="10"/>
    </row>
    <row r="72" spans="2:7" ht="18.5" customHeight="1" x14ac:dyDescent="0.35">
      <c r="B72" s="10"/>
      <c r="C72" s="10"/>
    </row>
    <row r="73" spans="2:7" x14ac:dyDescent="0.35">
      <c r="B73" s="10"/>
      <c r="C73" s="10"/>
    </row>
    <row r="74" spans="2:7" x14ac:dyDescent="0.35">
      <c r="B74" s="10"/>
      <c r="C74" s="10"/>
    </row>
    <row r="75" spans="2:7" x14ac:dyDescent="0.35">
      <c r="B75" s="10"/>
      <c r="C75" s="10"/>
    </row>
    <row r="76" spans="2:7" x14ac:dyDescent="0.35">
      <c r="B76" s="10"/>
      <c r="C76" s="10"/>
    </row>
    <row r="77" spans="2:7" x14ac:dyDescent="0.35">
      <c r="B77" s="10"/>
      <c r="C77" s="10"/>
    </row>
    <row r="78" spans="2:7" x14ac:dyDescent="0.35">
      <c r="B78" s="10"/>
      <c r="C78" s="10"/>
    </row>
    <row r="79" spans="2:7" x14ac:dyDescent="0.35">
      <c r="B79" s="10"/>
      <c r="C79" s="10"/>
    </row>
    <row r="80" spans="2:7" x14ac:dyDescent="0.35">
      <c r="B80" s="10"/>
      <c r="C80" s="10"/>
    </row>
    <row r="81" spans="2:9" x14ac:dyDescent="0.35">
      <c r="B81" s="10"/>
      <c r="C81" s="10"/>
    </row>
    <row r="82" spans="2:9" x14ac:dyDescent="0.35">
      <c r="B82" s="6"/>
      <c r="C82" s="27"/>
      <c r="D82" s="27"/>
      <c r="E82" s="27"/>
      <c r="F82" s="27"/>
      <c r="G82" s="6"/>
      <c r="H82" s="10"/>
      <c r="I82" s="10"/>
    </row>
    <row r="83" spans="2:9" x14ac:dyDescent="0.35">
      <c r="B83" s="6"/>
      <c r="C83" s="27"/>
      <c r="D83" s="27"/>
      <c r="E83" s="27"/>
      <c r="F83" s="27"/>
      <c r="G83" s="6"/>
      <c r="H83" s="10"/>
      <c r="I83" s="10"/>
    </row>
    <row r="84" spans="2:9" x14ac:dyDescent="0.35">
      <c r="B84" s="6"/>
      <c r="C84" s="6"/>
      <c r="D84" s="6"/>
      <c r="E84" s="6"/>
      <c r="F84" s="6"/>
      <c r="G84" s="6"/>
      <c r="H84" s="10"/>
      <c r="I84" s="10"/>
    </row>
    <row r="85" spans="2:9" x14ac:dyDescent="0.35">
      <c r="B85" s="6"/>
      <c r="C85" s="6"/>
      <c r="D85" s="6"/>
      <c r="E85" s="6"/>
      <c r="F85" s="6"/>
      <c r="G85" s="6"/>
      <c r="H85" s="10"/>
      <c r="I85" s="10"/>
    </row>
    <row r="86" spans="2:9" x14ac:dyDescent="0.35">
      <c r="B86" s="6"/>
      <c r="C86" s="26"/>
      <c r="D86" s="26"/>
      <c r="E86" s="26"/>
      <c r="F86" s="26"/>
      <c r="G86" s="26"/>
      <c r="H86" s="10"/>
      <c r="I86" s="10"/>
    </row>
    <row r="87" spans="2:9" x14ac:dyDescent="0.35">
      <c r="B87" s="6"/>
      <c r="C87" s="6"/>
      <c r="D87" s="6"/>
      <c r="E87" s="6"/>
      <c r="F87" s="6"/>
      <c r="G87" s="6"/>
      <c r="H87" s="10"/>
      <c r="I87" s="10"/>
    </row>
    <row r="88" spans="2:9" ht="23.5" customHeight="1" x14ac:dyDescent="0.35">
      <c r="B88" s="21"/>
      <c r="C88" s="21"/>
      <c r="D88" s="21"/>
      <c r="E88" s="21"/>
      <c r="F88" s="21"/>
      <c r="G88" s="21"/>
      <c r="H88" s="10"/>
      <c r="I88" s="10"/>
    </row>
    <row r="89" spans="2:9" ht="23.5" customHeight="1" x14ac:dyDescent="0.35">
      <c r="B89" s="21"/>
      <c r="C89" s="21"/>
      <c r="D89" s="21"/>
      <c r="E89" s="21"/>
      <c r="F89" s="21"/>
      <c r="G89" s="21"/>
      <c r="H89" s="10"/>
      <c r="I89" s="10"/>
    </row>
    <row r="90" spans="2:9" ht="33.5" customHeight="1" x14ac:dyDescent="0.35">
      <c r="B90" s="21"/>
      <c r="C90" s="21"/>
      <c r="D90" s="21"/>
      <c r="E90" s="21"/>
      <c r="F90" s="21"/>
      <c r="G90" s="21"/>
      <c r="H90" s="10"/>
      <c r="I90" s="10"/>
    </row>
    <row r="91" spans="2:9" x14ac:dyDescent="0.35">
      <c r="B91" s="8"/>
      <c r="C91" s="6"/>
      <c r="D91" s="6"/>
      <c r="E91" s="6"/>
      <c r="F91" s="6"/>
      <c r="G91" s="6"/>
      <c r="H91" s="10"/>
      <c r="I91" s="10"/>
    </row>
    <row r="92" spans="2:9" x14ac:dyDescent="0.35">
      <c r="B92" s="6"/>
      <c r="C92" s="6"/>
      <c r="D92" s="6"/>
      <c r="E92" s="6"/>
      <c r="F92" s="6"/>
      <c r="G92" s="6"/>
      <c r="H92" s="10"/>
      <c r="I92" s="10"/>
    </row>
    <row r="93" spans="2:9" x14ac:dyDescent="0.35">
      <c r="B93" s="6"/>
      <c r="C93" s="6"/>
      <c r="D93" s="6"/>
      <c r="E93" s="6"/>
      <c r="F93" s="6"/>
      <c r="G93" s="6"/>
      <c r="H93" s="10"/>
      <c r="I93" s="10"/>
    </row>
    <row r="94" spans="2:9" x14ac:dyDescent="0.35">
      <c r="B94" s="6"/>
      <c r="C94" s="28"/>
      <c r="D94" s="28"/>
      <c r="E94" s="28"/>
      <c r="F94" s="28"/>
      <c r="G94" s="6"/>
      <c r="H94" s="10"/>
      <c r="I94" s="10"/>
    </row>
    <row r="95" spans="2:9" x14ac:dyDescent="0.35">
      <c r="B95" s="6"/>
      <c r="C95" s="6"/>
      <c r="D95" s="6"/>
      <c r="E95" s="6"/>
      <c r="F95" s="6"/>
      <c r="G95" s="6"/>
      <c r="H95" s="10"/>
      <c r="I95" s="10"/>
    </row>
    <row r="96" spans="2:9" x14ac:dyDescent="0.35">
      <c r="B96" s="6"/>
      <c r="C96" s="6"/>
      <c r="D96" s="6"/>
      <c r="E96" s="6"/>
      <c r="F96" s="6"/>
      <c r="G96" s="6"/>
      <c r="H96" s="10"/>
      <c r="I96" s="10"/>
    </row>
    <row r="97" spans="2:9" x14ac:dyDescent="0.35">
      <c r="B97" s="6"/>
      <c r="C97" s="6"/>
      <c r="D97" s="6"/>
      <c r="E97" s="6"/>
      <c r="F97" s="6"/>
      <c r="G97" s="6"/>
      <c r="H97" s="10"/>
      <c r="I97" s="10"/>
    </row>
    <row r="98" spans="2:9" x14ac:dyDescent="0.35">
      <c r="B98" s="6"/>
      <c r="C98" s="28"/>
      <c r="D98" s="28"/>
      <c r="E98" s="28"/>
      <c r="F98" s="28"/>
      <c r="G98" s="6"/>
      <c r="H98" s="10"/>
      <c r="I98" s="10"/>
    </row>
    <row r="99" spans="2:9" x14ac:dyDescent="0.35">
      <c r="B99" s="6"/>
      <c r="C99" s="28"/>
      <c r="D99" s="28"/>
      <c r="E99" s="28"/>
      <c r="F99" s="28"/>
      <c r="G99" s="6"/>
      <c r="H99" s="10"/>
      <c r="I99" s="10"/>
    </row>
    <row r="100" spans="2:9" x14ac:dyDescent="0.35">
      <c r="B100" s="6"/>
      <c r="C100" s="6"/>
      <c r="D100" s="6"/>
      <c r="E100" s="6"/>
      <c r="F100" s="6"/>
      <c r="G100" s="6"/>
      <c r="H100" s="10"/>
      <c r="I100" s="10"/>
    </row>
    <row r="101" spans="2:9" x14ac:dyDescent="0.35">
      <c r="B101" s="6"/>
      <c r="C101" s="6"/>
      <c r="D101" s="6"/>
      <c r="E101" s="6"/>
      <c r="F101" s="6"/>
      <c r="G101" s="6"/>
      <c r="H101" s="10"/>
      <c r="I101" s="10"/>
    </row>
    <row r="102" spans="2:9" x14ac:dyDescent="0.35">
      <c r="B102" s="6"/>
      <c r="C102" s="6"/>
      <c r="D102" s="6"/>
      <c r="E102" s="6"/>
      <c r="F102" s="6"/>
      <c r="G102" s="6"/>
      <c r="H102" s="10"/>
      <c r="I102" s="10"/>
    </row>
    <row r="103" spans="2:9" x14ac:dyDescent="0.35">
      <c r="B103" s="6"/>
      <c r="C103" s="6"/>
      <c r="D103" s="6"/>
      <c r="E103" s="6"/>
      <c r="F103" s="6"/>
      <c r="G103" s="6"/>
      <c r="H103" s="10"/>
      <c r="I103" s="10"/>
    </row>
    <row r="104" spans="2:9" x14ac:dyDescent="0.35">
      <c r="B104" s="6"/>
      <c r="C104" s="26"/>
      <c r="D104" s="26"/>
      <c r="E104" s="26"/>
      <c r="F104" s="26"/>
      <c r="G104" s="26"/>
      <c r="H104" s="10"/>
      <c r="I104" s="10"/>
    </row>
    <row r="105" spans="2:9" x14ac:dyDescent="0.35">
      <c r="B105" s="6"/>
      <c r="C105" s="6"/>
      <c r="D105" s="6"/>
      <c r="E105" s="6"/>
      <c r="F105" s="6"/>
      <c r="G105" s="6"/>
      <c r="H105" s="10"/>
      <c r="I105" s="10"/>
    </row>
    <row r="106" spans="2:9" x14ac:dyDescent="0.35">
      <c r="B106" s="6"/>
      <c r="C106" s="6"/>
      <c r="D106" s="6"/>
      <c r="E106" s="6"/>
      <c r="F106" s="6"/>
      <c r="G106" s="6"/>
      <c r="H106" s="10"/>
      <c r="I106" s="10"/>
    </row>
    <row r="107" spans="2:9" x14ac:dyDescent="0.35">
      <c r="B107" s="6"/>
      <c r="C107" s="6"/>
      <c r="D107" s="6"/>
      <c r="E107" s="6"/>
      <c r="F107" s="6"/>
      <c r="G107" s="6"/>
      <c r="H107" s="10"/>
      <c r="I107" s="10"/>
    </row>
    <row r="108" spans="2:9" x14ac:dyDescent="0.35">
      <c r="B108" s="8"/>
      <c r="C108" s="6"/>
      <c r="D108" s="6"/>
      <c r="E108" s="6"/>
      <c r="F108" s="6"/>
      <c r="G108" s="6"/>
      <c r="H108" s="10"/>
      <c r="I108" s="10"/>
    </row>
    <row r="109" spans="2:9" x14ac:dyDescent="0.35">
      <c r="B109" s="6"/>
      <c r="C109" s="6"/>
      <c r="D109" s="6"/>
      <c r="E109" s="6"/>
      <c r="F109" s="6"/>
      <c r="G109" s="6"/>
      <c r="H109" s="10"/>
      <c r="I109" s="10"/>
    </row>
    <row r="110" spans="2:9" x14ac:dyDescent="0.35">
      <c r="B110" s="6"/>
      <c r="C110" s="6"/>
      <c r="D110" s="6"/>
      <c r="E110" s="6"/>
      <c r="F110" s="6"/>
      <c r="G110" s="6"/>
      <c r="H110" s="10"/>
      <c r="I110" s="10"/>
    </row>
    <row r="111" spans="2:9" x14ac:dyDescent="0.35">
      <c r="B111" s="6"/>
      <c r="C111" s="6"/>
      <c r="D111" s="6"/>
      <c r="E111" s="6"/>
      <c r="F111" s="6"/>
      <c r="G111" s="6"/>
      <c r="H111" s="10"/>
      <c r="I111" s="10"/>
    </row>
    <row r="112" spans="2:9" x14ac:dyDescent="0.35">
      <c r="B112" s="6"/>
      <c r="C112" s="6"/>
      <c r="D112" s="6"/>
      <c r="E112" s="6"/>
      <c r="F112" s="6"/>
      <c r="G112" s="6"/>
      <c r="H112" s="10"/>
      <c r="I112" s="10"/>
    </row>
    <row r="113" spans="2:9" x14ac:dyDescent="0.35">
      <c r="B113" s="6"/>
      <c r="C113" s="6"/>
      <c r="D113" s="6"/>
      <c r="E113" s="6"/>
      <c r="F113" s="6"/>
      <c r="G113" s="6"/>
      <c r="H113" s="10"/>
      <c r="I113" s="10"/>
    </row>
    <row r="114" spans="2:9" x14ac:dyDescent="0.35">
      <c r="B114" s="6"/>
      <c r="C114" s="6"/>
      <c r="D114" s="6"/>
      <c r="E114" s="6"/>
      <c r="F114" s="6"/>
      <c r="G114" s="6"/>
      <c r="H114" s="10"/>
      <c r="I114" s="10"/>
    </row>
    <row r="115" spans="2:9" x14ac:dyDescent="0.35">
      <c r="B115" s="6"/>
      <c r="C115" s="28"/>
      <c r="D115" s="28"/>
      <c r="E115" s="28"/>
      <c r="F115" s="28"/>
      <c r="G115" s="6"/>
      <c r="H115" s="10"/>
      <c r="I115" s="10"/>
    </row>
    <row r="116" spans="2:9" x14ac:dyDescent="0.35">
      <c r="B116" s="6"/>
      <c r="C116" s="28"/>
      <c r="D116" s="28"/>
      <c r="E116" s="28"/>
      <c r="F116" s="28"/>
      <c r="G116" s="6"/>
      <c r="H116" s="10"/>
      <c r="I116" s="10"/>
    </row>
    <row r="117" spans="2:9" x14ac:dyDescent="0.35">
      <c r="B117" s="6"/>
      <c r="C117" s="6"/>
      <c r="D117" s="6"/>
      <c r="E117" s="6"/>
      <c r="F117" s="6"/>
      <c r="G117" s="6"/>
      <c r="H117" s="10"/>
      <c r="I117" s="10"/>
    </row>
    <row r="118" spans="2:9" x14ac:dyDescent="0.35">
      <c r="B118" s="6"/>
      <c r="C118" s="6"/>
      <c r="D118" s="6"/>
      <c r="E118" s="6"/>
      <c r="F118" s="6"/>
      <c r="G118" s="6"/>
      <c r="H118" s="10"/>
      <c r="I118" s="10"/>
    </row>
    <row r="119" spans="2:9" x14ac:dyDescent="0.35">
      <c r="B119" s="6"/>
      <c r="C119" s="6"/>
      <c r="D119" s="6"/>
      <c r="E119" s="6"/>
      <c r="F119" s="6"/>
      <c r="G119" s="6"/>
      <c r="H119" s="10"/>
      <c r="I119" s="10"/>
    </row>
    <row r="120" spans="2:9" x14ac:dyDescent="0.35">
      <c r="B120" s="6"/>
      <c r="C120" s="6"/>
      <c r="D120" s="6"/>
      <c r="E120" s="6"/>
      <c r="F120" s="6"/>
      <c r="G120" s="6"/>
      <c r="H120" s="10"/>
      <c r="I120" s="10"/>
    </row>
    <row r="121" spans="2:9" x14ac:dyDescent="0.35">
      <c r="B121" s="6"/>
      <c r="C121" s="26"/>
      <c r="D121" s="6"/>
      <c r="E121" s="26"/>
      <c r="F121" s="26"/>
      <c r="G121" s="6"/>
      <c r="H121" s="10"/>
      <c r="I121" s="10"/>
    </row>
    <row r="122" spans="2:9" x14ac:dyDescent="0.35">
      <c r="B122" s="6"/>
      <c r="C122" s="6"/>
      <c r="D122" s="6"/>
      <c r="E122" s="6"/>
      <c r="F122" s="6"/>
      <c r="G122" s="6"/>
      <c r="H122" s="10"/>
      <c r="I122" s="10"/>
    </row>
    <row r="123" spans="2:9" x14ac:dyDescent="0.35">
      <c r="B123" s="6"/>
      <c r="C123" s="6"/>
      <c r="D123" s="6"/>
      <c r="E123" s="6"/>
      <c r="F123" s="6"/>
      <c r="G123" s="6"/>
      <c r="H123" s="10"/>
      <c r="I123" s="10"/>
    </row>
    <row r="124" spans="2:9" x14ac:dyDescent="0.35">
      <c r="B124" s="9"/>
      <c r="C124" s="9"/>
      <c r="D124" s="9"/>
      <c r="E124" s="9"/>
      <c r="F124" s="9"/>
      <c r="G124" s="9"/>
    </row>
    <row r="125" spans="2:9" x14ac:dyDescent="0.35">
      <c r="B125" s="9"/>
      <c r="C125" s="9"/>
      <c r="D125" s="9"/>
      <c r="E125" s="9"/>
      <c r="F125" s="9"/>
      <c r="G125" s="9"/>
    </row>
  </sheetData>
  <conditionalFormatting sqref="C15">
    <cfRule type="cellIs" dxfId="129" priority="13" operator="greaterThan">
      <formula>10</formula>
    </cfRule>
  </conditionalFormatting>
  <conditionalFormatting sqref="C15:F29">
    <cfRule type="cellIs" dxfId="128" priority="7" operator="lessThan">
      <formula>1</formula>
    </cfRule>
    <cfRule type="cellIs" dxfId="127" priority="10" operator="lessThan">
      <formula>1</formula>
    </cfRule>
    <cfRule type="cellIs" dxfId="126" priority="11" operator="lessThan">
      <formula>1</formula>
    </cfRule>
    <cfRule type="cellIs" dxfId="125" priority="12" operator="greaterThan">
      <formula>10</formula>
    </cfRule>
  </conditionalFormatting>
  <conditionalFormatting sqref="C8">
    <cfRule type="cellIs" dxfId="124" priority="8" operator="lessThan">
      <formula>1</formula>
    </cfRule>
    <cfRule type="cellIs" dxfId="123" priority="9" operator="lessThan">
      <formula>1</formula>
    </cfRule>
  </conditionalFormatting>
  <conditionalFormatting sqref="G11">
    <cfRule type="cellIs" dxfId="122" priority="5" operator="lessThan">
      <formula>1</formula>
    </cfRule>
    <cfRule type="cellIs" dxfId="121" priority="6" operator="lessThan">
      <formula>1</formula>
    </cfRule>
  </conditionalFormatting>
  <conditionalFormatting sqref="G12">
    <cfRule type="cellIs" dxfId="120" priority="3" operator="lessThan">
      <formula>1</formula>
    </cfRule>
    <cfRule type="cellIs" dxfId="119" priority="4" operator="lessThan">
      <formula>1</formula>
    </cfRule>
  </conditionalFormatting>
  <conditionalFormatting sqref="G13">
    <cfRule type="cellIs" dxfId="118" priority="1" operator="lessThan">
      <formula>1</formula>
    </cfRule>
    <cfRule type="cellIs" dxfId="117" priority="2" operator="lessThan">
      <formula>1</formula>
    </cfRule>
  </conditionalFormatting>
  <pageMargins left="0.25" right="0.25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O125"/>
  <sheetViews>
    <sheetView workbookViewId="0">
      <selection activeCell="D6" sqref="D6"/>
    </sheetView>
  </sheetViews>
  <sheetFormatPr defaultColWidth="8.81640625" defaultRowHeight="15.5" x14ac:dyDescent="0.35"/>
  <cols>
    <col min="1" max="1" width="4.36328125" style="1" customWidth="1"/>
    <col min="2" max="2" width="22.36328125" style="1" customWidth="1"/>
    <col min="3" max="4" width="15.6328125" style="1" customWidth="1"/>
    <col min="5" max="5" width="16.1796875" style="1" customWidth="1"/>
    <col min="6" max="6" width="22.453125" style="1" customWidth="1"/>
    <col min="7" max="7" width="40.36328125" style="1" customWidth="1"/>
    <col min="8" max="8" width="8.36328125" style="1" customWidth="1"/>
    <col min="9" max="10" width="8.81640625" style="1"/>
    <col min="11" max="13" width="13.453125" style="1" bestFit="1" customWidth="1"/>
    <col min="14" max="16384" width="8.81640625" style="1"/>
  </cols>
  <sheetData>
    <row r="3" spans="2:15" ht="21" x14ac:dyDescent="0.5">
      <c r="D3" s="2" t="s">
        <v>94</v>
      </c>
    </row>
    <row r="5" spans="2:15" s="7" customFormat="1" ht="27" customHeight="1" x14ac:dyDescent="0.5">
      <c r="B5" s="3" t="s">
        <v>95</v>
      </c>
      <c r="C5" s="4"/>
      <c r="D5" s="5"/>
      <c r="E5" s="5"/>
      <c r="F5" s="5"/>
      <c r="G5" s="6"/>
    </row>
    <row r="6" spans="2:15" s="7" customFormat="1" ht="27" customHeight="1" x14ac:dyDescent="0.5">
      <c r="B6" s="3" t="s">
        <v>96</v>
      </c>
      <c r="C6" s="4"/>
      <c r="D6" s="5"/>
      <c r="E6" s="5"/>
      <c r="F6" s="5"/>
      <c r="G6" s="6"/>
    </row>
    <row r="7" spans="2:15" s="7" customFormat="1" ht="13.5" customHeight="1" x14ac:dyDescent="0.5">
      <c r="B7" s="3"/>
      <c r="C7" s="4"/>
      <c r="D7" s="5"/>
      <c r="E7" s="5"/>
      <c r="F7" s="5"/>
      <c r="G7" s="6"/>
    </row>
    <row r="8" spans="2:15" s="7" customFormat="1" ht="21" x14ac:dyDescent="0.5">
      <c r="B8" s="8" t="s">
        <v>16</v>
      </c>
      <c r="C8" s="57">
        <v>6</v>
      </c>
      <c r="D8" s="5"/>
      <c r="E8" s="5"/>
      <c r="F8" s="5"/>
      <c r="G8" s="6"/>
    </row>
    <row r="9" spans="2:15" x14ac:dyDescent="0.35">
      <c r="B9" s="8"/>
      <c r="C9" s="10"/>
      <c r="D9" s="10"/>
      <c r="E9" s="10"/>
      <c r="F9" s="10"/>
      <c r="G9" s="10"/>
    </row>
    <row r="10" spans="2:15" x14ac:dyDescent="0.35">
      <c r="B10" s="11" t="s">
        <v>10</v>
      </c>
      <c r="C10" s="11" t="s">
        <v>68</v>
      </c>
      <c r="D10" s="11" t="s">
        <v>69</v>
      </c>
      <c r="E10" s="58" t="s">
        <v>70</v>
      </c>
      <c r="F10" s="11" t="s">
        <v>71</v>
      </c>
      <c r="G10" s="52" t="s">
        <v>11</v>
      </c>
    </row>
    <row r="11" spans="2:15" x14ac:dyDescent="0.35">
      <c r="B11" s="12"/>
      <c r="C11" s="13" t="s">
        <v>1</v>
      </c>
      <c r="D11" s="13" t="s">
        <v>2</v>
      </c>
      <c r="E11" s="13" t="s">
        <v>66</v>
      </c>
      <c r="F11" s="13" t="s">
        <v>26</v>
      </c>
      <c r="G11" s="64" t="s">
        <v>37</v>
      </c>
    </row>
    <row r="12" spans="2:15" x14ac:dyDescent="0.35">
      <c r="B12" s="12"/>
      <c r="C12" s="13" t="s">
        <v>64</v>
      </c>
      <c r="D12" s="13" t="s">
        <v>64</v>
      </c>
      <c r="E12" s="13"/>
      <c r="F12" s="13" t="s">
        <v>65</v>
      </c>
      <c r="G12" s="64" t="s">
        <v>63</v>
      </c>
    </row>
    <row r="13" spans="2:15" x14ac:dyDescent="0.35">
      <c r="B13" s="12"/>
      <c r="C13" s="13"/>
      <c r="D13" s="13"/>
      <c r="E13" s="13"/>
      <c r="F13" s="13"/>
      <c r="G13" s="64" t="s">
        <v>62</v>
      </c>
      <c r="K13" s="63" t="s">
        <v>0</v>
      </c>
      <c r="L13" s="63" t="s">
        <v>17</v>
      </c>
      <c r="M13" s="63" t="s">
        <v>55</v>
      </c>
      <c r="N13" s="63" t="s">
        <v>38</v>
      </c>
      <c r="O13" s="63" t="s">
        <v>56</v>
      </c>
    </row>
    <row r="14" spans="2:15" x14ac:dyDescent="0.35">
      <c r="B14" s="14"/>
      <c r="C14" s="15"/>
      <c r="D14" s="15"/>
      <c r="E14" s="15"/>
      <c r="F14" s="15"/>
      <c r="G14" s="65" t="s">
        <v>39</v>
      </c>
      <c r="J14" s="1" t="str">
        <f>B15</f>
        <v>Kock 1</v>
      </c>
      <c r="K14" s="63">
        <f t="shared" ref="K14:N29" si="0">C15</f>
        <v>8</v>
      </c>
      <c r="L14" s="63">
        <f t="shared" si="0"/>
        <v>6</v>
      </c>
      <c r="M14" s="63">
        <f t="shared" si="0"/>
        <v>6</v>
      </c>
      <c r="N14" s="63">
        <f t="shared" si="0"/>
        <v>7</v>
      </c>
      <c r="O14" s="63"/>
    </row>
    <row r="15" spans="2:15" x14ac:dyDescent="0.35">
      <c r="B15" s="15" t="s">
        <v>3</v>
      </c>
      <c r="C15" s="72">
        <v>8</v>
      </c>
      <c r="D15" s="72">
        <v>6</v>
      </c>
      <c r="E15" s="72">
        <v>6</v>
      </c>
      <c r="F15" s="72">
        <v>7</v>
      </c>
      <c r="G15" s="66"/>
      <c r="J15" s="1" t="str">
        <f t="shared" ref="J15:J24" si="1">B16</f>
        <v>Kock2</v>
      </c>
      <c r="K15" s="63">
        <f t="shared" si="0"/>
        <v>6.5</v>
      </c>
      <c r="L15" s="63">
        <f t="shared" si="0"/>
        <v>6.5</v>
      </c>
      <c r="M15" s="63">
        <f t="shared" si="0"/>
        <v>6.5</v>
      </c>
      <c r="N15" s="63">
        <f t="shared" si="0"/>
        <v>5.5</v>
      </c>
      <c r="O15" s="63"/>
    </row>
    <row r="16" spans="2:15" x14ac:dyDescent="0.35">
      <c r="B16" s="13" t="s">
        <v>4</v>
      </c>
      <c r="C16" s="73">
        <v>6.5</v>
      </c>
      <c r="D16" s="73">
        <v>6.5</v>
      </c>
      <c r="E16" s="73">
        <v>6.5</v>
      </c>
      <c r="F16" s="73">
        <v>5.5</v>
      </c>
      <c r="G16" s="17"/>
      <c r="J16" s="1" t="str">
        <f t="shared" si="1"/>
        <v>Kock 3</v>
      </c>
      <c r="K16" s="63">
        <f t="shared" si="0"/>
        <v>5</v>
      </c>
      <c r="L16" s="63">
        <f t="shared" si="0"/>
        <v>6</v>
      </c>
      <c r="M16" s="63">
        <f t="shared" si="0"/>
        <v>6</v>
      </c>
      <c r="N16" s="63">
        <f t="shared" si="0"/>
        <v>6</v>
      </c>
      <c r="O16" s="63"/>
    </row>
    <row r="17" spans="2:15" x14ac:dyDescent="0.35">
      <c r="B17" s="13" t="s">
        <v>5</v>
      </c>
      <c r="C17" s="73">
        <v>5</v>
      </c>
      <c r="D17" s="73">
        <v>6</v>
      </c>
      <c r="E17" s="73">
        <v>6</v>
      </c>
      <c r="F17" s="73">
        <v>6</v>
      </c>
      <c r="G17" s="17"/>
      <c r="J17" s="1" t="str">
        <f t="shared" si="1"/>
        <v>Kock 4</v>
      </c>
      <c r="K17" s="63">
        <f t="shared" si="0"/>
        <v>8</v>
      </c>
      <c r="L17" s="63">
        <f t="shared" si="0"/>
        <v>9</v>
      </c>
      <c r="M17" s="63">
        <f t="shared" si="0"/>
        <v>8</v>
      </c>
      <c r="N17" s="63">
        <f t="shared" si="0"/>
        <v>9</v>
      </c>
      <c r="O17" s="63"/>
    </row>
    <row r="18" spans="2:15" x14ac:dyDescent="0.35">
      <c r="B18" s="13" t="s">
        <v>6</v>
      </c>
      <c r="C18" s="73">
        <v>8</v>
      </c>
      <c r="D18" s="73">
        <v>9</v>
      </c>
      <c r="E18" s="73">
        <v>8</v>
      </c>
      <c r="F18" s="73">
        <v>9</v>
      </c>
      <c r="G18" s="17"/>
      <c r="J18" s="1" t="str">
        <f t="shared" si="1"/>
        <v>Kock 5</v>
      </c>
      <c r="K18" s="63">
        <f t="shared" si="0"/>
        <v>6.5</v>
      </c>
      <c r="L18" s="63">
        <f t="shared" si="0"/>
        <v>6</v>
      </c>
      <c r="M18" s="63">
        <f t="shared" si="0"/>
        <v>5.5</v>
      </c>
      <c r="N18" s="63">
        <f t="shared" si="0"/>
        <v>6</v>
      </c>
      <c r="O18" s="63"/>
    </row>
    <row r="19" spans="2:15" x14ac:dyDescent="0.35">
      <c r="B19" s="13" t="s">
        <v>7</v>
      </c>
      <c r="C19" s="73">
        <v>6.5</v>
      </c>
      <c r="D19" s="73">
        <v>6</v>
      </c>
      <c r="E19" s="73">
        <v>5.5</v>
      </c>
      <c r="F19" s="73">
        <v>6</v>
      </c>
      <c r="G19" s="17"/>
      <c r="J19" s="1" t="str">
        <f t="shared" si="1"/>
        <v>Kock 6</v>
      </c>
      <c r="K19" s="63">
        <f t="shared" si="0"/>
        <v>8</v>
      </c>
      <c r="L19" s="63">
        <f t="shared" si="0"/>
        <v>7</v>
      </c>
      <c r="M19" s="63">
        <f t="shared" si="0"/>
        <v>6.5</v>
      </c>
      <c r="N19" s="63">
        <f t="shared" si="0"/>
        <v>6</v>
      </c>
      <c r="O19" s="63"/>
    </row>
    <row r="20" spans="2:15" x14ac:dyDescent="0.35">
      <c r="B20" s="13" t="s">
        <v>8</v>
      </c>
      <c r="C20" s="73">
        <v>8</v>
      </c>
      <c r="D20" s="73">
        <v>7</v>
      </c>
      <c r="E20" s="73">
        <v>6.5</v>
      </c>
      <c r="F20" s="73">
        <v>6</v>
      </c>
      <c r="G20" s="17"/>
      <c r="J20" s="1">
        <f t="shared" si="1"/>
        <v>0</v>
      </c>
      <c r="K20" s="63">
        <f t="shared" si="0"/>
        <v>0</v>
      </c>
      <c r="L20" s="63">
        <f t="shared" si="0"/>
        <v>0</v>
      </c>
      <c r="M20" s="63">
        <f t="shared" si="0"/>
        <v>0</v>
      </c>
      <c r="N20" s="63">
        <f t="shared" si="0"/>
        <v>0</v>
      </c>
      <c r="O20" s="63"/>
    </row>
    <row r="21" spans="2:15" x14ac:dyDescent="0.35">
      <c r="B21" s="13"/>
      <c r="C21" s="73"/>
      <c r="D21" s="73"/>
      <c r="E21" s="73"/>
      <c r="F21" s="73"/>
      <c r="G21" s="17"/>
      <c r="J21" s="1">
        <f t="shared" si="1"/>
        <v>0</v>
      </c>
      <c r="K21" s="63">
        <f t="shared" si="0"/>
        <v>0</v>
      </c>
      <c r="L21" s="63">
        <f t="shared" si="0"/>
        <v>0</v>
      </c>
      <c r="M21" s="63">
        <f t="shared" si="0"/>
        <v>0</v>
      </c>
      <c r="N21" s="63">
        <f t="shared" si="0"/>
        <v>0</v>
      </c>
      <c r="O21" s="63"/>
    </row>
    <row r="22" spans="2:15" x14ac:dyDescent="0.35">
      <c r="B22" s="13"/>
      <c r="C22" s="73"/>
      <c r="D22" s="73"/>
      <c r="E22" s="73"/>
      <c r="F22" s="73"/>
      <c r="G22" s="17"/>
      <c r="J22" s="1">
        <f t="shared" si="1"/>
        <v>0</v>
      </c>
      <c r="K22" s="63">
        <f t="shared" si="0"/>
        <v>0</v>
      </c>
      <c r="L22" s="63">
        <f t="shared" si="0"/>
        <v>0</v>
      </c>
      <c r="M22" s="63">
        <f t="shared" si="0"/>
        <v>0</v>
      </c>
      <c r="N22" s="63">
        <f t="shared" si="0"/>
        <v>0</v>
      </c>
      <c r="O22" s="63"/>
    </row>
    <row r="23" spans="2:15" x14ac:dyDescent="0.35">
      <c r="B23" s="13"/>
      <c r="C23" s="73"/>
      <c r="D23" s="73"/>
      <c r="E23" s="73"/>
      <c r="F23" s="73"/>
      <c r="G23" s="17"/>
      <c r="J23" s="1">
        <f t="shared" si="1"/>
        <v>0</v>
      </c>
      <c r="K23" s="63">
        <f t="shared" si="0"/>
        <v>0</v>
      </c>
      <c r="L23" s="63">
        <f t="shared" si="0"/>
        <v>0</v>
      </c>
      <c r="M23" s="63">
        <f t="shared" si="0"/>
        <v>0</v>
      </c>
      <c r="N23" s="63">
        <f t="shared" si="0"/>
        <v>0</v>
      </c>
      <c r="O23" s="63"/>
    </row>
    <row r="24" spans="2:15" x14ac:dyDescent="0.35">
      <c r="B24" s="13"/>
      <c r="C24" s="73"/>
      <c r="D24" s="73"/>
      <c r="E24" s="73"/>
      <c r="F24" s="73"/>
      <c r="G24" s="17"/>
      <c r="J24" s="1">
        <f t="shared" si="1"/>
        <v>0</v>
      </c>
      <c r="K24" s="63">
        <f t="shared" si="0"/>
        <v>0</v>
      </c>
      <c r="L24" s="63">
        <f t="shared" si="0"/>
        <v>0</v>
      </c>
      <c r="M24" s="63">
        <f t="shared" si="0"/>
        <v>0</v>
      </c>
      <c r="N24" s="63">
        <f t="shared" si="0"/>
        <v>0</v>
      </c>
      <c r="O24" s="63"/>
    </row>
    <row r="25" spans="2:15" x14ac:dyDescent="0.35">
      <c r="B25" s="13"/>
      <c r="C25" s="73"/>
      <c r="D25" s="73"/>
      <c r="E25" s="73"/>
      <c r="F25" s="73"/>
      <c r="G25" s="17"/>
      <c r="J25" s="1" t="s">
        <v>27</v>
      </c>
      <c r="K25" s="63">
        <f t="shared" si="0"/>
        <v>0</v>
      </c>
      <c r="L25" s="63">
        <f t="shared" si="0"/>
        <v>0</v>
      </c>
      <c r="M25" s="63">
        <f t="shared" si="0"/>
        <v>0</v>
      </c>
      <c r="N25" s="63">
        <f t="shared" si="0"/>
        <v>0</v>
      </c>
      <c r="O25" s="63"/>
    </row>
    <row r="26" spans="2:15" x14ac:dyDescent="0.35">
      <c r="B26" s="13"/>
      <c r="C26" s="73"/>
      <c r="D26" s="73"/>
      <c r="E26" s="73"/>
      <c r="F26" s="73"/>
      <c r="G26" s="17"/>
      <c r="J26" s="1" t="s">
        <v>28</v>
      </c>
      <c r="K26" s="63">
        <f t="shared" si="0"/>
        <v>0</v>
      </c>
      <c r="L26" s="63">
        <f t="shared" si="0"/>
        <v>0</v>
      </c>
      <c r="M26" s="63">
        <f t="shared" si="0"/>
        <v>0</v>
      </c>
      <c r="N26" s="63">
        <f t="shared" si="0"/>
        <v>0</v>
      </c>
      <c r="O26" s="63"/>
    </row>
    <row r="27" spans="2:15" x14ac:dyDescent="0.35">
      <c r="B27" s="13"/>
      <c r="C27" s="73"/>
      <c r="D27" s="73"/>
      <c r="E27" s="73"/>
      <c r="F27" s="73"/>
      <c r="G27" s="17"/>
      <c r="J27" s="1" t="s">
        <v>29</v>
      </c>
      <c r="K27" s="63">
        <f t="shared" si="0"/>
        <v>0</v>
      </c>
      <c r="L27" s="63">
        <f t="shared" si="0"/>
        <v>0</v>
      </c>
      <c r="M27" s="63">
        <f t="shared" si="0"/>
        <v>0</v>
      </c>
      <c r="N27" s="63">
        <f t="shared" si="0"/>
        <v>0</v>
      </c>
      <c r="O27" s="63"/>
    </row>
    <row r="28" spans="2:15" x14ac:dyDescent="0.35">
      <c r="B28" s="13"/>
      <c r="C28" s="73"/>
      <c r="D28" s="73"/>
      <c r="E28" s="73"/>
      <c r="F28" s="73"/>
      <c r="G28" s="17"/>
      <c r="J28" s="1" t="s">
        <v>30</v>
      </c>
      <c r="K28" s="63">
        <f t="shared" si="0"/>
        <v>0</v>
      </c>
      <c r="L28" s="63">
        <f t="shared" si="0"/>
        <v>0</v>
      </c>
      <c r="M28" s="63">
        <f t="shared" si="0"/>
        <v>0</v>
      </c>
      <c r="N28" s="63">
        <f t="shared" si="0"/>
        <v>0</v>
      </c>
      <c r="O28" s="63"/>
    </row>
    <row r="29" spans="2:15" x14ac:dyDescent="0.35">
      <c r="B29" s="13"/>
      <c r="C29" s="73"/>
      <c r="D29" s="73"/>
      <c r="E29" s="73"/>
      <c r="F29" s="73"/>
      <c r="G29" s="17"/>
      <c r="J29" s="1" t="s">
        <v>40</v>
      </c>
      <c r="K29" s="63">
        <f t="shared" si="0"/>
        <v>0</v>
      </c>
      <c r="L29" s="63">
        <f t="shared" si="0"/>
        <v>0</v>
      </c>
      <c r="M29" s="63">
        <f t="shared" si="0"/>
        <v>0</v>
      </c>
      <c r="N29" s="63">
        <f t="shared" si="0"/>
        <v>0</v>
      </c>
      <c r="O29" s="20"/>
    </row>
    <row r="30" spans="2:15" x14ac:dyDescent="0.35">
      <c r="B30" s="20"/>
      <c r="C30" s="76"/>
      <c r="D30" s="76"/>
      <c r="E30" s="76"/>
      <c r="F30" s="76"/>
      <c r="G30" s="20"/>
      <c r="J30" s="1" t="s">
        <v>41</v>
      </c>
      <c r="K30" s="63">
        <f t="shared" ref="K30:N48" si="2">C31</f>
        <v>0</v>
      </c>
      <c r="L30" s="63">
        <f t="shared" si="2"/>
        <v>0</v>
      </c>
      <c r="M30" s="63">
        <f t="shared" si="2"/>
        <v>0</v>
      </c>
      <c r="N30" s="63">
        <f t="shared" si="2"/>
        <v>0</v>
      </c>
      <c r="O30" s="20"/>
    </row>
    <row r="31" spans="2:15" x14ac:dyDescent="0.35">
      <c r="B31" s="20"/>
      <c r="C31" s="76"/>
      <c r="D31" s="76"/>
      <c r="E31" s="76"/>
      <c r="F31" s="76"/>
      <c r="G31" s="20"/>
      <c r="J31" s="1" t="s">
        <v>42</v>
      </c>
      <c r="K31" s="63">
        <f t="shared" si="2"/>
        <v>0</v>
      </c>
      <c r="L31" s="63">
        <f t="shared" si="2"/>
        <v>0</v>
      </c>
      <c r="M31" s="63">
        <f t="shared" si="2"/>
        <v>0</v>
      </c>
      <c r="N31" s="63">
        <f t="shared" si="2"/>
        <v>0</v>
      </c>
      <c r="O31" s="20"/>
    </row>
    <row r="32" spans="2:15" x14ac:dyDescent="0.35">
      <c r="B32" s="20"/>
      <c r="C32" s="73"/>
      <c r="D32" s="73"/>
      <c r="E32" s="73"/>
      <c r="F32" s="73"/>
      <c r="G32" s="20"/>
      <c r="J32" s="1" t="s">
        <v>43</v>
      </c>
      <c r="K32" s="63">
        <f t="shared" si="2"/>
        <v>0</v>
      </c>
      <c r="L32" s="63">
        <f t="shared" si="2"/>
        <v>0</v>
      </c>
      <c r="M32" s="63">
        <f t="shared" si="2"/>
        <v>0</v>
      </c>
      <c r="N32" s="63">
        <f t="shared" si="2"/>
        <v>0</v>
      </c>
      <c r="O32" s="20"/>
    </row>
    <row r="33" spans="2:15" x14ac:dyDescent="0.35">
      <c r="B33" s="20"/>
      <c r="C33" s="76"/>
      <c r="D33" s="76"/>
      <c r="E33" s="76"/>
      <c r="F33" s="76"/>
      <c r="G33" s="20"/>
      <c r="H33" s="10"/>
      <c r="I33" s="21"/>
      <c r="J33" s="1" t="s">
        <v>44</v>
      </c>
      <c r="K33" s="63">
        <f t="shared" si="2"/>
        <v>0</v>
      </c>
      <c r="L33" s="63">
        <f t="shared" si="2"/>
        <v>0</v>
      </c>
      <c r="M33" s="63">
        <f t="shared" si="2"/>
        <v>0</v>
      </c>
      <c r="N33" s="63">
        <f t="shared" si="2"/>
        <v>0</v>
      </c>
      <c r="O33" s="20"/>
    </row>
    <row r="34" spans="2:15" x14ac:dyDescent="0.35">
      <c r="B34" s="20"/>
      <c r="C34" s="76"/>
      <c r="D34" s="76"/>
      <c r="E34" s="76"/>
      <c r="F34" s="76"/>
      <c r="G34" s="20"/>
      <c r="H34" s="10"/>
      <c r="I34" s="10"/>
      <c r="J34" s="1" t="s">
        <v>45</v>
      </c>
      <c r="K34" s="63">
        <f t="shared" si="2"/>
        <v>0</v>
      </c>
      <c r="L34" s="63">
        <f t="shared" si="2"/>
        <v>0</v>
      </c>
      <c r="M34" s="63">
        <f t="shared" si="2"/>
        <v>0</v>
      </c>
      <c r="N34" s="63">
        <f t="shared" si="2"/>
        <v>0</v>
      </c>
      <c r="O34" s="20"/>
    </row>
    <row r="35" spans="2:15" ht="21" customHeight="1" x14ac:dyDescent="0.35">
      <c r="B35" s="20"/>
      <c r="C35" s="76"/>
      <c r="D35" s="76"/>
      <c r="E35" s="76"/>
      <c r="F35" s="76"/>
      <c r="G35" s="20"/>
      <c r="H35" s="10"/>
      <c r="I35" s="6"/>
      <c r="J35" s="1" t="s">
        <v>46</v>
      </c>
      <c r="K35" s="63">
        <f t="shared" si="2"/>
        <v>0</v>
      </c>
      <c r="L35" s="63">
        <f t="shared" si="2"/>
        <v>0</v>
      </c>
      <c r="M35" s="63">
        <f t="shared" si="2"/>
        <v>0</v>
      </c>
      <c r="N35" s="63">
        <f t="shared" si="2"/>
        <v>0</v>
      </c>
      <c r="O35" s="20"/>
    </row>
    <row r="36" spans="2:15" ht="21" customHeight="1" x14ac:dyDescent="0.35">
      <c r="B36" s="20"/>
      <c r="C36" s="76"/>
      <c r="D36" s="76"/>
      <c r="E36" s="76"/>
      <c r="F36" s="76"/>
      <c r="G36" s="20"/>
      <c r="H36" s="10"/>
      <c r="I36" s="10"/>
      <c r="J36" s="1" t="s">
        <v>47</v>
      </c>
      <c r="K36" s="63">
        <f t="shared" si="2"/>
        <v>0</v>
      </c>
      <c r="L36" s="63">
        <f t="shared" si="2"/>
        <v>0</v>
      </c>
      <c r="M36" s="63">
        <f t="shared" si="2"/>
        <v>0</v>
      </c>
      <c r="N36" s="63">
        <f t="shared" si="2"/>
        <v>0</v>
      </c>
      <c r="O36" s="20"/>
    </row>
    <row r="37" spans="2:15" x14ac:dyDescent="0.35">
      <c r="B37" s="20"/>
      <c r="C37" s="76"/>
      <c r="D37" s="76"/>
      <c r="E37" s="76"/>
      <c r="F37" s="76"/>
      <c r="G37" s="20"/>
      <c r="J37" s="1" t="s">
        <v>48</v>
      </c>
      <c r="K37" s="63">
        <f t="shared" si="2"/>
        <v>0</v>
      </c>
      <c r="L37" s="63">
        <f t="shared" si="2"/>
        <v>0</v>
      </c>
      <c r="M37" s="63">
        <f t="shared" si="2"/>
        <v>0</v>
      </c>
      <c r="N37" s="63">
        <f t="shared" si="2"/>
        <v>0</v>
      </c>
      <c r="O37" s="20"/>
    </row>
    <row r="38" spans="2:15" x14ac:dyDescent="0.35">
      <c r="B38" s="20"/>
      <c r="C38" s="76"/>
      <c r="D38" s="76"/>
      <c r="E38" s="76"/>
      <c r="F38" s="76"/>
      <c r="G38" s="20"/>
      <c r="J38" s="1" t="s">
        <v>49</v>
      </c>
      <c r="K38" s="63">
        <f t="shared" si="2"/>
        <v>0</v>
      </c>
      <c r="L38" s="63">
        <f t="shared" si="2"/>
        <v>0</v>
      </c>
      <c r="M38" s="63">
        <f t="shared" si="2"/>
        <v>0</v>
      </c>
      <c r="N38" s="63">
        <f t="shared" si="2"/>
        <v>0</v>
      </c>
      <c r="O38" s="20"/>
    </row>
    <row r="39" spans="2:15" x14ac:dyDescent="0.35">
      <c r="B39" s="70"/>
      <c r="C39" s="76"/>
      <c r="D39" s="76"/>
      <c r="E39" s="76"/>
      <c r="F39" s="76"/>
      <c r="G39" s="20"/>
      <c r="J39" s="1" t="s">
        <v>50</v>
      </c>
      <c r="K39" s="63">
        <f t="shared" si="2"/>
        <v>0</v>
      </c>
      <c r="L39" s="63">
        <f t="shared" si="2"/>
        <v>0</v>
      </c>
      <c r="M39" s="63">
        <f t="shared" si="2"/>
        <v>0</v>
      </c>
      <c r="N39" s="63">
        <f t="shared" si="2"/>
        <v>0</v>
      </c>
      <c r="O39" s="20"/>
    </row>
    <row r="40" spans="2:15" x14ac:dyDescent="0.35">
      <c r="B40" s="20"/>
      <c r="C40" s="76"/>
      <c r="D40" s="76"/>
      <c r="E40" s="76"/>
      <c r="F40" s="76"/>
      <c r="G40" s="20"/>
      <c r="J40" s="1" t="s">
        <v>51</v>
      </c>
      <c r="K40" s="63">
        <f t="shared" si="2"/>
        <v>0</v>
      </c>
      <c r="L40" s="63">
        <f t="shared" si="2"/>
        <v>0</v>
      </c>
      <c r="M40" s="63">
        <f t="shared" si="2"/>
        <v>0</v>
      </c>
      <c r="N40" s="63">
        <f t="shared" si="2"/>
        <v>0</v>
      </c>
      <c r="O40" s="20"/>
    </row>
    <row r="41" spans="2:15" x14ac:dyDescent="0.35">
      <c r="B41" s="20"/>
      <c r="C41" s="74"/>
      <c r="D41" s="74"/>
      <c r="E41" s="74"/>
      <c r="F41" s="74"/>
      <c r="G41" s="20"/>
      <c r="J41" s="1" t="s">
        <v>52</v>
      </c>
      <c r="K41" s="63">
        <f t="shared" si="2"/>
        <v>0</v>
      </c>
      <c r="L41" s="63">
        <f t="shared" si="2"/>
        <v>0</v>
      </c>
      <c r="M41" s="63">
        <f t="shared" si="2"/>
        <v>0</v>
      </c>
      <c r="N41" s="63">
        <f t="shared" si="2"/>
        <v>0</v>
      </c>
      <c r="O41" s="20"/>
    </row>
    <row r="42" spans="2:15" x14ac:dyDescent="0.35">
      <c r="B42" s="20"/>
      <c r="C42" s="74"/>
      <c r="D42" s="74"/>
      <c r="E42" s="74"/>
      <c r="F42" s="74"/>
      <c r="G42" s="20"/>
      <c r="J42" s="1" t="s">
        <v>53</v>
      </c>
      <c r="K42" s="63">
        <f t="shared" si="2"/>
        <v>0</v>
      </c>
      <c r="L42" s="63">
        <f t="shared" si="2"/>
        <v>0</v>
      </c>
      <c r="M42" s="63">
        <f t="shared" si="2"/>
        <v>0</v>
      </c>
      <c r="N42" s="63">
        <f t="shared" si="2"/>
        <v>0</v>
      </c>
      <c r="O42" s="20"/>
    </row>
    <row r="43" spans="2:15" x14ac:dyDescent="0.35">
      <c r="B43" s="71"/>
      <c r="C43" s="74"/>
      <c r="D43" s="74"/>
      <c r="E43" s="74"/>
      <c r="F43" s="74"/>
      <c r="G43" s="20"/>
      <c r="J43" s="1" t="s">
        <v>54</v>
      </c>
      <c r="K43" s="63">
        <f t="shared" si="2"/>
        <v>0</v>
      </c>
      <c r="L43" s="63">
        <f t="shared" si="2"/>
        <v>0</v>
      </c>
      <c r="M43" s="63">
        <f t="shared" si="2"/>
        <v>0</v>
      </c>
      <c r="N43" s="63">
        <f t="shared" si="2"/>
        <v>0</v>
      </c>
      <c r="O43" s="20"/>
    </row>
    <row r="44" spans="2:15" x14ac:dyDescent="0.35">
      <c r="B44" s="20"/>
      <c r="C44" s="74"/>
      <c r="D44" s="74"/>
      <c r="E44" s="74"/>
      <c r="F44" s="74"/>
      <c r="G44" s="20"/>
      <c r="J44" s="1" t="s">
        <v>57</v>
      </c>
      <c r="K44" s="63">
        <f t="shared" si="2"/>
        <v>0</v>
      </c>
      <c r="L44" s="63">
        <f t="shared" si="2"/>
        <v>0</v>
      </c>
      <c r="M44" s="63">
        <f t="shared" si="2"/>
        <v>0</v>
      </c>
      <c r="N44" s="63">
        <f t="shared" si="2"/>
        <v>0</v>
      </c>
      <c r="O44" s="20"/>
    </row>
    <row r="45" spans="2:15" x14ac:dyDescent="0.35">
      <c r="B45" s="20"/>
      <c r="C45" s="74"/>
      <c r="D45" s="74"/>
      <c r="E45" s="74"/>
      <c r="F45" s="74"/>
      <c r="G45" s="20"/>
      <c r="J45" s="1" t="s">
        <v>58</v>
      </c>
      <c r="K45" s="63">
        <f t="shared" si="2"/>
        <v>0</v>
      </c>
      <c r="L45" s="63">
        <f t="shared" si="2"/>
        <v>0</v>
      </c>
      <c r="M45" s="63">
        <f t="shared" si="2"/>
        <v>0</v>
      </c>
      <c r="N45" s="63">
        <f t="shared" si="2"/>
        <v>0</v>
      </c>
      <c r="O45" s="20"/>
    </row>
    <row r="46" spans="2:15" x14ac:dyDescent="0.35">
      <c r="B46" s="20"/>
      <c r="C46" s="74"/>
      <c r="D46" s="74"/>
      <c r="E46" s="74"/>
      <c r="F46" s="74"/>
      <c r="G46" s="20"/>
      <c r="J46" s="1" t="s">
        <v>59</v>
      </c>
      <c r="K46" s="63">
        <f t="shared" si="2"/>
        <v>0</v>
      </c>
      <c r="L46" s="63">
        <f t="shared" si="2"/>
        <v>0</v>
      </c>
      <c r="M46" s="63">
        <f t="shared" si="2"/>
        <v>0</v>
      </c>
      <c r="N46" s="63">
        <f t="shared" si="2"/>
        <v>0</v>
      </c>
      <c r="O46" s="20"/>
    </row>
    <row r="47" spans="2:15" x14ac:dyDescent="0.35">
      <c r="B47" s="20"/>
      <c r="C47" s="74"/>
      <c r="D47" s="74"/>
      <c r="E47" s="74"/>
      <c r="F47" s="74"/>
      <c r="G47" s="20"/>
      <c r="J47" s="1" t="s">
        <v>60</v>
      </c>
      <c r="K47" s="63">
        <f t="shared" si="2"/>
        <v>0</v>
      </c>
      <c r="L47" s="63">
        <f t="shared" si="2"/>
        <v>0</v>
      </c>
      <c r="M47" s="63">
        <f t="shared" si="2"/>
        <v>0</v>
      </c>
      <c r="N47" s="63">
        <f t="shared" si="2"/>
        <v>0</v>
      </c>
      <c r="O47" s="20"/>
    </row>
    <row r="48" spans="2:15" x14ac:dyDescent="0.35">
      <c r="B48" s="20"/>
      <c r="C48" s="74"/>
      <c r="D48" s="74"/>
      <c r="E48" s="74"/>
      <c r="F48" s="74"/>
      <c r="G48" s="20"/>
      <c r="J48" s="1" t="s">
        <v>61</v>
      </c>
      <c r="K48" s="63">
        <f t="shared" si="2"/>
        <v>0</v>
      </c>
      <c r="L48" s="63">
        <f t="shared" si="2"/>
        <v>0</v>
      </c>
      <c r="M48" s="63">
        <f t="shared" si="2"/>
        <v>0</v>
      </c>
      <c r="N48" s="63">
        <f t="shared" si="2"/>
        <v>0</v>
      </c>
      <c r="O48" s="20"/>
    </row>
    <row r="49" spans="2:8" x14ac:dyDescent="0.35">
      <c r="B49" s="20" t="s">
        <v>61</v>
      </c>
      <c r="C49" s="74">
        <v>0</v>
      </c>
      <c r="D49" s="74">
        <v>0</v>
      </c>
      <c r="E49" s="74">
        <v>0</v>
      </c>
      <c r="F49" s="74">
        <v>0</v>
      </c>
      <c r="G49" s="20"/>
    </row>
    <row r="50" spans="2:8" x14ac:dyDescent="0.35">
      <c r="B50" s="13" t="s">
        <v>13</v>
      </c>
      <c r="C50" s="17">
        <f>SUM(C15:C49)</f>
        <v>42</v>
      </c>
      <c r="D50" s="17">
        <f>SUM(D15:D49)</f>
        <v>40.5</v>
      </c>
      <c r="E50" s="17">
        <f>SUM(E15:E49)</f>
        <v>38.5</v>
      </c>
      <c r="F50" s="17">
        <f>SUM(F15:F49)*2</f>
        <v>79</v>
      </c>
      <c r="G50" s="68">
        <f>SUM(C50:F50)/C8</f>
        <v>33.333333333333336</v>
      </c>
    </row>
    <row r="51" spans="2:8" x14ac:dyDescent="0.35">
      <c r="B51" s="18" t="s">
        <v>12</v>
      </c>
      <c r="C51" s="19">
        <f>C50/C8</f>
        <v>7</v>
      </c>
      <c r="D51" s="19">
        <f>D50/C8</f>
        <v>6.75</v>
      </c>
      <c r="E51" s="19">
        <f>E50/C8</f>
        <v>6.416666666666667</v>
      </c>
      <c r="F51" s="19">
        <f>F50/C8</f>
        <v>13.166666666666666</v>
      </c>
      <c r="G51" s="77">
        <f>SUM(C51:F51)</f>
        <v>33.333333333333336</v>
      </c>
    </row>
    <row r="53" spans="2:8" x14ac:dyDescent="0.35">
      <c r="B53" s="92" t="s">
        <v>172</v>
      </c>
      <c r="H53" s="93" t="s">
        <v>185</v>
      </c>
    </row>
    <row r="54" spans="2:8" x14ac:dyDescent="0.35">
      <c r="B54" s="84" t="s">
        <v>80</v>
      </c>
      <c r="H54" s="92" t="s">
        <v>175</v>
      </c>
    </row>
    <row r="55" spans="2:8" x14ac:dyDescent="0.35">
      <c r="B55" s="84" t="s">
        <v>68</v>
      </c>
      <c r="H55" s="84" t="s">
        <v>176</v>
      </c>
    </row>
    <row r="56" spans="2:8" x14ac:dyDescent="0.35">
      <c r="B56" s="84" t="s">
        <v>119</v>
      </c>
      <c r="H56" s="84" t="s">
        <v>177</v>
      </c>
    </row>
    <row r="57" spans="2:8" x14ac:dyDescent="0.35">
      <c r="B57" s="84" t="s">
        <v>125</v>
      </c>
      <c r="H57" s="84" t="s">
        <v>178</v>
      </c>
    </row>
    <row r="58" spans="2:8" x14ac:dyDescent="0.35">
      <c r="B58" s="83"/>
      <c r="C58" s="10"/>
      <c r="H58" s="84" t="s">
        <v>179</v>
      </c>
    </row>
    <row r="59" spans="2:8" x14ac:dyDescent="0.35">
      <c r="B59" s="84" t="s">
        <v>69</v>
      </c>
      <c r="H59" s="84" t="s">
        <v>180</v>
      </c>
    </row>
    <row r="60" spans="2:8" x14ac:dyDescent="0.35">
      <c r="B60" s="84" t="s">
        <v>120</v>
      </c>
      <c r="H60" s="84" t="s">
        <v>181</v>
      </c>
    </row>
    <row r="61" spans="2:8" x14ac:dyDescent="0.35">
      <c r="B61" s="84" t="s">
        <v>121</v>
      </c>
      <c r="H61" s="84" t="s">
        <v>182</v>
      </c>
    </row>
    <row r="62" spans="2:8" x14ac:dyDescent="0.35">
      <c r="B62" s="83"/>
      <c r="C62" s="10"/>
      <c r="D62" s="10"/>
      <c r="E62" s="10"/>
      <c r="F62" s="10"/>
      <c r="G62" s="10"/>
      <c r="H62" s="84" t="s">
        <v>183</v>
      </c>
    </row>
    <row r="63" spans="2:8" x14ac:dyDescent="0.35">
      <c r="B63" s="84" t="s">
        <v>79</v>
      </c>
      <c r="C63" s="10"/>
      <c r="D63" s="10"/>
      <c r="E63" s="10"/>
      <c r="F63" s="10"/>
      <c r="G63" s="10"/>
      <c r="H63" s="84" t="s">
        <v>184</v>
      </c>
    </row>
    <row r="64" spans="2:8" x14ac:dyDescent="0.35">
      <c r="B64" s="84" t="s">
        <v>122</v>
      </c>
      <c r="C64" s="23"/>
      <c r="D64" s="23"/>
      <c r="E64" s="23"/>
      <c r="F64" s="23"/>
      <c r="G64" s="22"/>
    </row>
    <row r="65" spans="2:7" x14ac:dyDescent="0.35">
      <c r="B65" s="84" t="s">
        <v>123</v>
      </c>
      <c r="C65" s="10"/>
      <c r="D65" s="10"/>
      <c r="E65" s="10"/>
      <c r="F65" s="10"/>
      <c r="G65" s="10"/>
    </row>
    <row r="66" spans="2:7" x14ac:dyDescent="0.35">
      <c r="B66" s="83"/>
      <c r="C66" s="10"/>
    </row>
    <row r="67" spans="2:7" x14ac:dyDescent="0.35">
      <c r="B67" s="84" t="s">
        <v>71</v>
      </c>
      <c r="C67" s="10"/>
    </row>
    <row r="68" spans="2:7" x14ac:dyDescent="0.35">
      <c r="B68" s="84" t="s">
        <v>173</v>
      </c>
      <c r="C68" s="10"/>
    </row>
    <row r="69" spans="2:7" x14ac:dyDescent="0.35">
      <c r="B69" s="84" t="s">
        <v>124</v>
      </c>
      <c r="C69" s="10"/>
    </row>
    <row r="70" spans="2:7" x14ac:dyDescent="0.35">
      <c r="B70" s="94" t="s">
        <v>174</v>
      </c>
      <c r="C70" s="10"/>
    </row>
    <row r="71" spans="2:7" ht="18.5" customHeight="1" x14ac:dyDescent="0.35">
      <c r="B71" s="10"/>
      <c r="C71" s="10"/>
    </row>
    <row r="72" spans="2:7" ht="18.5" customHeight="1" x14ac:dyDescent="0.35">
      <c r="B72" s="10"/>
      <c r="C72" s="10"/>
    </row>
    <row r="73" spans="2:7" x14ac:dyDescent="0.35">
      <c r="B73" s="10"/>
      <c r="C73" s="10"/>
    </row>
    <row r="74" spans="2:7" x14ac:dyDescent="0.35">
      <c r="B74" s="10"/>
      <c r="C74" s="10"/>
    </row>
    <row r="75" spans="2:7" x14ac:dyDescent="0.35">
      <c r="B75" s="10"/>
      <c r="C75" s="10"/>
    </row>
    <row r="76" spans="2:7" x14ac:dyDescent="0.35">
      <c r="B76" s="10"/>
      <c r="C76" s="10"/>
    </row>
    <row r="77" spans="2:7" x14ac:dyDescent="0.35">
      <c r="B77" s="10"/>
      <c r="C77" s="10"/>
    </row>
    <row r="78" spans="2:7" x14ac:dyDescent="0.35">
      <c r="B78" s="10"/>
      <c r="C78" s="10"/>
    </row>
    <row r="79" spans="2:7" x14ac:dyDescent="0.35">
      <c r="B79" s="10"/>
      <c r="C79" s="10"/>
    </row>
    <row r="80" spans="2:7" x14ac:dyDescent="0.35">
      <c r="B80" s="10"/>
      <c r="C80" s="10"/>
    </row>
    <row r="81" spans="2:9" x14ac:dyDescent="0.35">
      <c r="B81" s="10"/>
      <c r="C81" s="10"/>
    </row>
    <row r="82" spans="2:9" x14ac:dyDescent="0.35">
      <c r="B82" s="6"/>
      <c r="C82" s="27"/>
      <c r="D82" s="27"/>
      <c r="E82" s="27"/>
      <c r="F82" s="27"/>
      <c r="G82" s="6"/>
      <c r="H82" s="10"/>
      <c r="I82" s="10"/>
    </row>
    <row r="83" spans="2:9" x14ac:dyDescent="0.35">
      <c r="B83" s="6"/>
      <c r="C83" s="27"/>
      <c r="D83" s="27"/>
      <c r="E83" s="27"/>
      <c r="F83" s="27"/>
      <c r="G83" s="6"/>
      <c r="H83" s="10"/>
      <c r="I83" s="10"/>
    </row>
    <row r="84" spans="2:9" x14ac:dyDescent="0.35">
      <c r="B84" s="6"/>
      <c r="C84" s="6"/>
      <c r="D84" s="6"/>
      <c r="E84" s="6"/>
      <c r="F84" s="6"/>
      <c r="G84" s="6"/>
      <c r="H84" s="10"/>
      <c r="I84" s="10"/>
    </row>
    <row r="85" spans="2:9" x14ac:dyDescent="0.35">
      <c r="B85" s="6"/>
      <c r="C85" s="6"/>
      <c r="D85" s="6"/>
      <c r="E85" s="6"/>
      <c r="F85" s="6"/>
      <c r="G85" s="6"/>
      <c r="H85" s="10"/>
      <c r="I85" s="10"/>
    </row>
    <row r="86" spans="2:9" x14ac:dyDescent="0.35">
      <c r="B86" s="6"/>
      <c r="C86" s="26"/>
      <c r="D86" s="26"/>
      <c r="E86" s="26"/>
      <c r="F86" s="26"/>
      <c r="G86" s="26"/>
      <c r="H86" s="10"/>
      <c r="I86" s="10"/>
    </row>
    <row r="87" spans="2:9" x14ac:dyDescent="0.35">
      <c r="B87" s="6"/>
      <c r="C87" s="6"/>
      <c r="D87" s="6"/>
      <c r="E87" s="6"/>
      <c r="F87" s="6"/>
      <c r="G87" s="6"/>
      <c r="H87" s="10"/>
      <c r="I87" s="10"/>
    </row>
    <row r="88" spans="2:9" ht="23.5" customHeight="1" x14ac:dyDescent="0.35">
      <c r="B88" s="21"/>
      <c r="C88" s="21"/>
      <c r="D88" s="21"/>
      <c r="E88" s="21"/>
      <c r="F88" s="21"/>
      <c r="G88" s="21"/>
      <c r="H88" s="10"/>
      <c r="I88" s="10"/>
    </row>
    <row r="89" spans="2:9" ht="23.5" customHeight="1" x14ac:dyDescent="0.35">
      <c r="B89" s="21"/>
      <c r="C89" s="21"/>
      <c r="D89" s="21"/>
      <c r="E89" s="21"/>
      <c r="F89" s="21"/>
      <c r="G89" s="21"/>
      <c r="H89" s="10"/>
      <c r="I89" s="10"/>
    </row>
    <row r="90" spans="2:9" ht="33.5" customHeight="1" x14ac:dyDescent="0.35">
      <c r="B90" s="21"/>
      <c r="C90" s="21"/>
      <c r="D90" s="21"/>
      <c r="E90" s="21"/>
      <c r="F90" s="21"/>
      <c r="G90" s="21"/>
      <c r="H90" s="10"/>
      <c r="I90" s="10"/>
    </row>
    <row r="91" spans="2:9" x14ac:dyDescent="0.35">
      <c r="B91" s="8"/>
      <c r="C91" s="6"/>
      <c r="D91" s="6"/>
      <c r="E91" s="6"/>
      <c r="F91" s="6"/>
      <c r="G91" s="6"/>
      <c r="H91" s="10"/>
      <c r="I91" s="10"/>
    </row>
    <row r="92" spans="2:9" x14ac:dyDescent="0.35">
      <c r="B92" s="6"/>
      <c r="C92" s="6"/>
      <c r="D92" s="6"/>
      <c r="E92" s="6"/>
      <c r="F92" s="6"/>
      <c r="G92" s="6"/>
      <c r="H92" s="10"/>
      <c r="I92" s="10"/>
    </row>
    <row r="93" spans="2:9" x14ac:dyDescent="0.35">
      <c r="B93" s="6"/>
      <c r="C93" s="6"/>
      <c r="D93" s="6"/>
      <c r="E93" s="6"/>
      <c r="F93" s="6"/>
      <c r="G93" s="6"/>
      <c r="H93" s="10"/>
      <c r="I93" s="10"/>
    </row>
    <row r="94" spans="2:9" x14ac:dyDescent="0.35">
      <c r="B94" s="6"/>
      <c r="C94" s="28"/>
      <c r="D94" s="28"/>
      <c r="E94" s="28"/>
      <c r="F94" s="28"/>
      <c r="G94" s="6"/>
      <c r="H94" s="10"/>
      <c r="I94" s="10"/>
    </row>
    <row r="95" spans="2:9" x14ac:dyDescent="0.35">
      <c r="B95" s="6"/>
      <c r="C95" s="6"/>
      <c r="D95" s="6"/>
      <c r="E95" s="6"/>
      <c r="F95" s="6"/>
      <c r="G95" s="6"/>
      <c r="H95" s="10"/>
      <c r="I95" s="10"/>
    </row>
    <row r="96" spans="2:9" x14ac:dyDescent="0.35">
      <c r="B96" s="6"/>
      <c r="C96" s="6"/>
      <c r="D96" s="6"/>
      <c r="E96" s="6"/>
      <c r="F96" s="6"/>
      <c r="G96" s="6"/>
      <c r="H96" s="10"/>
      <c r="I96" s="10"/>
    </row>
    <row r="97" spans="2:9" x14ac:dyDescent="0.35">
      <c r="B97" s="6"/>
      <c r="C97" s="6"/>
      <c r="D97" s="6"/>
      <c r="E97" s="6"/>
      <c r="F97" s="6"/>
      <c r="G97" s="6"/>
      <c r="H97" s="10"/>
      <c r="I97" s="10"/>
    </row>
    <row r="98" spans="2:9" x14ac:dyDescent="0.35">
      <c r="B98" s="6"/>
      <c r="C98" s="28"/>
      <c r="D98" s="28"/>
      <c r="E98" s="28"/>
      <c r="F98" s="28"/>
      <c r="G98" s="6"/>
      <c r="H98" s="10"/>
      <c r="I98" s="10"/>
    </row>
    <row r="99" spans="2:9" x14ac:dyDescent="0.35">
      <c r="B99" s="6"/>
      <c r="C99" s="28"/>
      <c r="D99" s="28"/>
      <c r="E99" s="28"/>
      <c r="F99" s="28"/>
      <c r="G99" s="6"/>
      <c r="H99" s="10"/>
      <c r="I99" s="10"/>
    </row>
    <row r="100" spans="2:9" x14ac:dyDescent="0.35">
      <c r="B100" s="6"/>
      <c r="C100" s="6"/>
      <c r="D100" s="6"/>
      <c r="E100" s="6"/>
      <c r="F100" s="6"/>
      <c r="G100" s="6"/>
      <c r="H100" s="10"/>
      <c r="I100" s="10"/>
    </row>
    <row r="101" spans="2:9" x14ac:dyDescent="0.35">
      <c r="B101" s="6"/>
      <c r="C101" s="6"/>
      <c r="D101" s="6"/>
      <c r="E101" s="6"/>
      <c r="F101" s="6"/>
      <c r="G101" s="6"/>
      <c r="H101" s="10"/>
      <c r="I101" s="10"/>
    </row>
    <row r="102" spans="2:9" x14ac:dyDescent="0.35">
      <c r="B102" s="6"/>
      <c r="C102" s="6"/>
      <c r="D102" s="6"/>
      <c r="E102" s="6"/>
      <c r="F102" s="6"/>
      <c r="G102" s="6"/>
      <c r="H102" s="10"/>
      <c r="I102" s="10"/>
    </row>
    <row r="103" spans="2:9" x14ac:dyDescent="0.35">
      <c r="B103" s="6"/>
      <c r="C103" s="6"/>
      <c r="D103" s="6"/>
      <c r="E103" s="6"/>
      <c r="F103" s="6"/>
      <c r="G103" s="6"/>
      <c r="H103" s="10"/>
      <c r="I103" s="10"/>
    </row>
    <row r="104" spans="2:9" x14ac:dyDescent="0.35">
      <c r="B104" s="6"/>
      <c r="C104" s="26"/>
      <c r="D104" s="26"/>
      <c r="E104" s="26"/>
      <c r="F104" s="26"/>
      <c r="G104" s="26"/>
      <c r="H104" s="10"/>
      <c r="I104" s="10"/>
    </row>
    <row r="105" spans="2:9" x14ac:dyDescent="0.35">
      <c r="B105" s="6"/>
      <c r="C105" s="6"/>
      <c r="D105" s="6"/>
      <c r="E105" s="6"/>
      <c r="F105" s="6"/>
      <c r="G105" s="6"/>
      <c r="H105" s="10"/>
      <c r="I105" s="10"/>
    </row>
    <row r="106" spans="2:9" x14ac:dyDescent="0.35">
      <c r="B106" s="6"/>
      <c r="C106" s="6"/>
      <c r="D106" s="6"/>
      <c r="E106" s="6"/>
      <c r="F106" s="6"/>
      <c r="G106" s="6"/>
      <c r="H106" s="10"/>
      <c r="I106" s="10"/>
    </row>
    <row r="107" spans="2:9" x14ac:dyDescent="0.35">
      <c r="B107" s="6"/>
      <c r="C107" s="6"/>
      <c r="D107" s="6"/>
      <c r="E107" s="6"/>
      <c r="F107" s="6"/>
      <c r="G107" s="6"/>
      <c r="H107" s="10"/>
      <c r="I107" s="10"/>
    </row>
    <row r="108" spans="2:9" x14ac:dyDescent="0.35">
      <c r="B108" s="8"/>
      <c r="C108" s="6"/>
      <c r="D108" s="6"/>
      <c r="E108" s="6"/>
      <c r="F108" s="6"/>
      <c r="G108" s="6"/>
      <c r="H108" s="10"/>
      <c r="I108" s="10"/>
    </row>
    <row r="109" spans="2:9" x14ac:dyDescent="0.35">
      <c r="B109" s="6"/>
      <c r="C109" s="6"/>
      <c r="D109" s="6"/>
      <c r="E109" s="6"/>
      <c r="F109" s="6"/>
      <c r="G109" s="6"/>
      <c r="H109" s="10"/>
      <c r="I109" s="10"/>
    </row>
    <row r="110" spans="2:9" x14ac:dyDescent="0.35">
      <c r="B110" s="6"/>
      <c r="C110" s="6"/>
      <c r="D110" s="6"/>
      <c r="E110" s="6"/>
      <c r="F110" s="6"/>
      <c r="G110" s="6"/>
      <c r="H110" s="10"/>
      <c r="I110" s="10"/>
    </row>
    <row r="111" spans="2:9" x14ac:dyDescent="0.35">
      <c r="B111" s="6"/>
      <c r="C111" s="6"/>
      <c r="D111" s="6"/>
      <c r="E111" s="6"/>
      <c r="F111" s="6"/>
      <c r="G111" s="6"/>
      <c r="H111" s="10"/>
      <c r="I111" s="10"/>
    </row>
    <row r="112" spans="2:9" x14ac:dyDescent="0.35">
      <c r="B112" s="6"/>
      <c r="C112" s="6"/>
      <c r="D112" s="6"/>
      <c r="E112" s="6"/>
      <c r="F112" s="6"/>
      <c r="G112" s="6"/>
      <c r="H112" s="10"/>
      <c r="I112" s="10"/>
    </row>
    <row r="113" spans="2:9" x14ac:dyDescent="0.35">
      <c r="B113" s="6"/>
      <c r="C113" s="6"/>
      <c r="D113" s="6"/>
      <c r="E113" s="6"/>
      <c r="F113" s="6"/>
      <c r="G113" s="6"/>
      <c r="H113" s="10"/>
      <c r="I113" s="10"/>
    </row>
    <row r="114" spans="2:9" x14ac:dyDescent="0.35">
      <c r="B114" s="6"/>
      <c r="C114" s="6"/>
      <c r="D114" s="6"/>
      <c r="E114" s="6"/>
      <c r="F114" s="6"/>
      <c r="G114" s="6"/>
      <c r="H114" s="10"/>
      <c r="I114" s="10"/>
    </row>
    <row r="115" spans="2:9" x14ac:dyDescent="0.35">
      <c r="B115" s="6"/>
      <c r="C115" s="28"/>
      <c r="D115" s="28"/>
      <c r="E115" s="28"/>
      <c r="F115" s="28"/>
      <c r="G115" s="6"/>
      <c r="H115" s="10"/>
      <c r="I115" s="10"/>
    </row>
    <row r="116" spans="2:9" x14ac:dyDescent="0.35">
      <c r="B116" s="6"/>
      <c r="C116" s="28"/>
      <c r="D116" s="28"/>
      <c r="E116" s="28"/>
      <c r="F116" s="28"/>
      <c r="G116" s="6"/>
      <c r="H116" s="10"/>
      <c r="I116" s="10"/>
    </row>
    <row r="117" spans="2:9" x14ac:dyDescent="0.35">
      <c r="B117" s="6"/>
      <c r="C117" s="6"/>
      <c r="D117" s="6"/>
      <c r="E117" s="6"/>
      <c r="F117" s="6"/>
      <c r="G117" s="6"/>
      <c r="H117" s="10"/>
      <c r="I117" s="10"/>
    </row>
    <row r="118" spans="2:9" x14ac:dyDescent="0.35">
      <c r="B118" s="6"/>
      <c r="C118" s="6"/>
      <c r="D118" s="6"/>
      <c r="E118" s="6"/>
      <c r="F118" s="6"/>
      <c r="G118" s="6"/>
      <c r="H118" s="10"/>
      <c r="I118" s="10"/>
    </row>
    <row r="119" spans="2:9" x14ac:dyDescent="0.35">
      <c r="B119" s="6"/>
      <c r="C119" s="6"/>
      <c r="D119" s="6"/>
      <c r="E119" s="6"/>
      <c r="F119" s="6"/>
      <c r="G119" s="6"/>
      <c r="H119" s="10"/>
      <c r="I119" s="10"/>
    </row>
    <row r="120" spans="2:9" x14ac:dyDescent="0.35">
      <c r="B120" s="6"/>
      <c r="C120" s="6"/>
      <c r="D120" s="6"/>
      <c r="E120" s="6"/>
      <c r="F120" s="6"/>
      <c r="G120" s="6"/>
      <c r="H120" s="10"/>
      <c r="I120" s="10"/>
    </row>
    <row r="121" spans="2:9" x14ac:dyDescent="0.35">
      <c r="B121" s="6"/>
      <c r="C121" s="26"/>
      <c r="D121" s="6"/>
      <c r="E121" s="26"/>
      <c r="F121" s="26"/>
      <c r="G121" s="6"/>
      <c r="H121" s="10"/>
      <c r="I121" s="10"/>
    </row>
    <row r="122" spans="2:9" x14ac:dyDescent="0.35">
      <c r="B122" s="6"/>
      <c r="C122" s="6"/>
      <c r="D122" s="6"/>
      <c r="E122" s="6"/>
      <c r="F122" s="6"/>
      <c r="G122" s="6"/>
      <c r="H122" s="10"/>
      <c r="I122" s="10"/>
    </row>
    <row r="123" spans="2:9" x14ac:dyDescent="0.35">
      <c r="B123" s="6"/>
      <c r="C123" s="6"/>
      <c r="D123" s="6"/>
      <c r="E123" s="6"/>
      <c r="F123" s="6"/>
      <c r="G123" s="6"/>
      <c r="H123" s="10"/>
      <c r="I123" s="10"/>
    </row>
    <row r="124" spans="2:9" x14ac:dyDescent="0.35">
      <c r="B124" s="9"/>
      <c r="C124" s="9"/>
      <c r="D124" s="9"/>
      <c r="E124" s="9"/>
      <c r="F124" s="9"/>
      <c r="G124" s="9"/>
    </row>
    <row r="125" spans="2:9" x14ac:dyDescent="0.35">
      <c r="B125" s="9"/>
      <c r="C125" s="9"/>
      <c r="D125" s="9"/>
      <c r="E125" s="9"/>
      <c r="F125" s="9"/>
      <c r="G125" s="9"/>
    </row>
  </sheetData>
  <conditionalFormatting sqref="C15">
    <cfRule type="cellIs" dxfId="116" priority="13" operator="greaterThan">
      <formula>10</formula>
    </cfRule>
  </conditionalFormatting>
  <conditionalFormatting sqref="C15:F29">
    <cfRule type="cellIs" dxfId="115" priority="7" operator="lessThan">
      <formula>1</formula>
    </cfRule>
    <cfRule type="cellIs" dxfId="114" priority="10" operator="lessThan">
      <formula>1</formula>
    </cfRule>
    <cfRule type="cellIs" dxfId="113" priority="11" operator="lessThan">
      <formula>1</formula>
    </cfRule>
    <cfRule type="cellIs" dxfId="112" priority="12" operator="greaterThan">
      <formula>10</formula>
    </cfRule>
  </conditionalFormatting>
  <conditionalFormatting sqref="C8">
    <cfRule type="cellIs" dxfId="111" priority="8" operator="lessThan">
      <formula>1</formula>
    </cfRule>
    <cfRule type="cellIs" dxfId="110" priority="9" operator="lessThan">
      <formula>1</formula>
    </cfRule>
  </conditionalFormatting>
  <conditionalFormatting sqref="G11">
    <cfRule type="cellIs" dxfId="109" priority="5" operator="lessThan">
      <formula>1</formula>
    </cfRule>
    <cfRule type="cellIs" dxfId="108" priority="6" operator="lessThan">
      <formula>1</formula>
    </cfRule>
  </conditionalFormatting>
  <conditionalFormatting sqref="G12">
    <cfRule type="cellIs" dxfId="107" priority="3" operator="lessThan">
      <formula>1</formula>
    </cfRule>
    <cfRule type="cellIs" dxfId="106" priority="4" operator="lessThan">
      <formula>1</formula>
    </cfRule>
  </conditionalFormatting>
  <conditionalFormatting sqref="G13">
    <cfRule type="cellIs" dxfId="105" priority="1" operator="lessThan">
      <formula>1</formula>
    </cfRule>
    <cfRule type="cellIs" dxfId="104" priority="2" operator="lessThan">
      <formula>1</formula>
    </cfRule>
  </conditionalFormatting>
  <pageMargins left="0.25" right="0.25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O126"/>
  <sheetViews>
    <sheetView workbookViewId="0">
      <selection activeCell="D6" sqref="D6"/>
    </sheetView>
  </sheetViews>
  <sheetFormatPr defaultColWidth="8.81640625" defaultRowHeight="15.5" x14ac:dyDescent="0.35"/>
  <cols>
    <col min="1" max="1" width="4.36328125" style="1" customWidth="1"/>
    <col min="2" max="2" width="22.36328125" style="1" customWidth="1"/>
    <col min="3" max="4" width="15.6328125" style="1" customWidth="1"/>
    <col min="5" max="5" width="16.1796875" style="1" customWidth="1"/>
    <col min="6" max="6" width="22.453125" style="1" customWidth="1"/>
    <col min="7" max="7" width="40.36328125" style="1" customWidth="1"/>
    <col min="8" max="8" width="8.36328125" style="1" customWidth="1"/>
    <col min="9" max="10" width="8.81640625" style="1"/>
    <col min="11" max="13" width="13.453125" style="1" bestFit="1" customWidth="1"/>
    <col min="14" max="16384" width="8.81640625" style="1"/>
  </cols>
  <sheetData>
    <row r="3" spans="2:15" ht="21" x14ac:dyDescent="0.5">
      <c r="D3" s="2" t="s">
        <v>97</v>
      </c>
    </row>
    <row r="5" spans="2:15" s="7" customFormat="1" ht="27" customHeight="1" x14ac:dyDescent="0.5">
      <c r="B5" s="3" t="s">
        <v>77</v>
      </c>
      <c r="C5" s="4" t="s">
        <v>100</v>
      </c>
      <c r="D5" s="5"/>
      <c r="E5" s="5"/>
      <c r="F5" s="5"/>
      <c r="G5" s="6"/>
    </row>
    <row r="6" spans="2:15" s="7" customFormat="1" ht="27" customHeight="1" x14ac:dyDescent="0.5">
      <c r="B6" s="3" t="s">
        <v>78</v>
      </c>
      <c r="C6" s="4"/>
      <c r="D6" s="5"/>
      <c r="E6" s="5"/>
      <c r="F6" s="5"/>
      <c r="G6" s="6"/>
    </row>
    <row r="7" spans="2:15" s="7" customFormat="1" ht="13.5" customHeight="1" x14ac:dyDescent="0.5">
      <c r="B7" s="3"/>
      <c r="C7" s="4"/>
      <c r="D7" s="5"/>
      <c r="E7" s="5"/>
      <c r="F7" s="5"/>
      <c r="G7" s="6"/>
    </row>
    <row r="8" spans="2:15" s="7" customFormat="1" ht="21" x14ac:dyDescent="0.5">
      <c r="B8" s="8" t="s">
        <v>16</v>
      </c>
      <c r="C8" s="57">
        <v>6</v>
      </c>
      <c r="D8" s="5"/>
      <c r="E8" s="5"/>
      <c r="F8" s="5"/>
      <c r="G8" s="6"/>
    </row>
    <row r="9" spans="2:15" x14ac:dyDescent="0.35">
      <c r="B9" s="8"/>
      <c r="C9" s="10"/>
      <c r="D9" s="10"/>
      <c r="E9" s="10"/>
      <c r="F9" s="10"/>
      <c r="G9" s="10"/>
    </row>
    <row r="10" spans="2:15" x14ac:dyDescent="0.35">
      <c r="B10" s="11" t="s">
        <v>10</v>
      </c>
      <c r="C10" s="11" t="s">
        <v>68</v>
      </c>
      <c r="D10" s="11" t="s">
        <v>69</v>
      </c>
      <c r="E10" s="58" t="s">
        <v>70</v>
      </c>
      <c r="F10" s="11" t="s">
        <v>71</v>
      </c>
      <c r="G10" s="52" t="s">
        <v>11</v>
      </c>
    </row>
    <row r="11" spans="2:15" x14ac:dyDescent="0.35">
      <c r="B11" s="12"/>
      <c r="C11" s="13" t="s">
        <v>1</v>
      </c>
      <c r="D11" s="13" t="s">
        <v>2</v>
      </c>
      <c r="E11" s="13" t="s">
        <v>66</v>
      </c>
      <c r="F11" s="13" t="s">
        <v>26</v>
      </c>
      <c r="G11" s="64" t="s">
        <v>37</v>
      </c>
    </row>
    <row r="12" spans="2:15" x14ac:dyDescent="0.35">
      <c r="B12" s="12"/>
      <c r="C12" s="13" t="s">
        <v>64</v>
      </c>
      <c r="D12" s="13" t="s">
        <v>64</v>
      </c>
      <c r="E12" s="13"/>
      <c r="F12" s="13" t="s">
        <v>65</v>
      </c>
      <c r="G12" s="64" t="s">
        <v>63</v>
      </c>
    </row>
    <row r="13" spans="2:15" x14ac:dyDescent="0.35">
      <c r="B13" s="12"/>
      <c r="C13" s="13"/>
      <c r="D13" s="13"/>
      <c r="E13" s="13"/>
      <c r="F13" s="13"/>
      <c r="G13" s="64" t="s">
        <v>62</v>
      </c>
      <c r="K13" s="63" t="s">
        <v>0</v>
      </c>
      <c r="L13" s="63" t="s">
        <v>17</v>
      </c>
      <c r="M13" s="63" t="s">
        <v>55</v>
      </c>
      <c r="N13" s="63" t="s">
        <v>38</v>
      </c>
      <c r="O13" s="63" t="s">
        <v>56</v>
      </c>
    </row>
    <row r="14" spans="2:15" x14ac:dyDescent="0.35">
      <c r="B14" s="14"/>
      <c r="C14" s="15"/>
      <c r="D14" s="15"/>
      <c r="E14" s="15"/>
      <c r="F14" s="15"/>
      <c r="G14" s="65" t="s">
        <v>39</v>
      </c>
      <c r="J14" s="1" t="str">
        <f>B15</f>
        <v>Kock 1</v>
      </c>
      <c r="K14" s="63">
        <f t="shared" ref="K14:N29" si="0">C15</f>
        <v>4</v>
      </c>
      <c r="L14" s="63">
        <f t="shared" si="0"/>
        <v>3</v>
      </c>
      <c r="M14" s="63">
        <f t="shared" si="0"/>
        <v>4</v>
      </c>
      <c r="N14" s="63">
        <f t="shared" si="0"/>
        <v>1</v>
      </c>
      <c r="O14" s="63"/>
    </row>
    <row r="15" spans="2:15" x14ac:dyDescent="0.35">
      <c r="B15" s="15" t="s">
        <v>3</v>
      </c>
      <c r="C15" s="72">
        <v>4</v>
      </c>
      <c r="D15" s="72">
        <v>3</v>
      </c>
      <c r="E15" s="72">
        <v>4</v>
      </c>
      <c r="F15" s="72">
        <v>1</v>
      </c>
      <c r="G15" s="66"/>
      <c r="J15" s="1" t="str">
        <f t="shared" ref="J15:J24" si="1">B16</f>
        <v>Kock2</v>
      </c>
      <c r="K15" s="63">
        <f t="shared" si="0"/>
        <v>4</v>
      </c>
      <c r="L15" s="63">
        <f t="shared" si="0"/>
        <v>4</v>
      </c>
      <c r="M15" s="63">
        <f t="shared" si="0"/>
        <v>4</v>
      </c>
      <c r="N15" s="63">
        <f t="shared" si="0"/>
        <v>3</v>
      </c>
      <c r="O15" s="63"/>
    </row>
    <row r="16" spans="2:15" x14ac:dyDescent="0.35">
      <c r="B16" s="13" t="s">
        <v>4</v>
      </c>
      <c r="C16" s="73">
        <v>4</v>
      </c>
      <c r="D16" s="73">
        <v>4</v>
      </c>
      <c r="E16" s="73">
        <v>4</v>
      </c>
      <c r="F16" s="73">
        <v>3</v>
      </c>
      <c r="G16" s="17"/>
      <c r="J16" s="1" t="str">
        <f t="shared" si="1"/>
        <v>Kock 3</v>
      </c>
      <c r="K16" s="63">
        <f t="shared" si="0"/>
        <v>3</v>
      </c>
      <c r="L16" s="63">
        <f t="shared" si="0"/>
        <v>3</v>
      </c>
      <c r="M16" s="63">
        <f t="shared" si="0"/>
        <v>4</v>
      </c>
      <c r="N16" s="63">
        <f t="shared" si="0"/>
        <v>4</v>
      </c>
      <c r="O16" s="63"/>
    </row>
    <row r="17" spans="2:15" x14ac:dyDescent="0.35">
      <c r="B17" s="13" t="s">
        <v>5</v>
      </c>
      <c r="C17" s="73">
        <v>3</v>
      </c>
      <c r="D17" s="73">
        <v>3</v>
      </c>
      <c r="E17" s="73">
        <v>4</v>
      </c>
      <c r="F17" s="73">
        <v>4</v>
      </c>
      <c r="G17" s="17"/>
      <c r="J17" s="1" t="str">
        <f t="shared" si="1"/>
        <v>Kock 4</v>
      </c>
      <c r="K17" s="63">
        <f t="shared" si="0"/>
        <v>4</v>
      </c>
      <c r="L17" s="63">
        <f t="shared" si="0"/>
        <v>3</v>
      </c>
      <c r="M17" s="63">
        <f t="shared" si="0"/>
        <v>4</v>
      </c>
      <c r="N17" s="63">
        <f t="shared" si="0"/>
        <v>3.5</v>
      </c>
      <c r="O17" s="63"/>
    </row>
    <row r="18" spans="2:15" x14ac:dyDescent="0.35">
      <c r="B18" s="13" t="s">
        <v>6</v>
      </c>
      <c r="C18" s="73">
        <v>4</v>
      </c>
      <c r="D18" s="73">
        <v>3</v>
      </c>
      <c r="E18" s="73">
        <v>4</v>
      </c>
      <c r="F18" s="73">
        <v>3.5</v>
      </c>
      <c r="G18" s="17"/>
      <c r="J18" s="1" t="str">
        <f t="shared" si="1"/>
        <v>Kock 5</v>
      </c>
      <c r="K18" s="63">
        <f t="shared" si="0"/>
        <v>5</v>
      </c>
      <c r="L18" s="63">
        <f t="shared" si="0"/>
        <v>5</v>
      </c>
      <c r="M18" s="63">
        <f t="shared" si="0"/>
        <v>5</v>
      </c>
      <c r="N18" s="63">
        <f t="shared" si="0"/>
        <v>5</v>
      </c>
      <c r="O18" s="63"/>
    </row>
    <row r="19" spans="2:15" x14ac:dyDescent="0.35">
      <c r="B19" s="13" t="s">
        <v>7</v>
      </c>
      <c r="C19" s="73">
        <v>5</v>
      </c>
      <c r="D19" s="73">
        <v>5</v>
      </c>
      <c r="E19" s="73">
        <v>5</v>
      </c>
      <c r="F19" s="73">
        <v>5</v>
      </c>
      <c r="G19" s="17"/>
      <c r="J19" s="1" t="str">
        <f t="shared" si="1"/>
        <v>Kock 6</v>
      </c>
      <c r="K19" s="63">
        <f t="shared" si="0"/>
        <v>5</v>
      </c>
      <c r="L19" s="63">
        <f t="shared" si="0"/>
        <v>3</v>
      </c>
      <c r="M19" s="63">
        <f t="shared" si="0"/>
        <v>3</v>
      </c>
      <c r="N19" s="63">
        <f t="shared" si="0"/>
        <v>4</v>
      </c>
      <c r="O19" s="63"/>
    </row>
    <row r="20" spans="2:15" x14ac:dyDescent="0.35">
      <c r="B20" s="13" t="s">
        <v>8</v>
      </c>
      <c r="C20" s="73">
        <v>5</v>
      </c>
      <c r="D20" s="73">
        <v>3</v>
      </c>
      <c r="E20" s="73">
        <v>3</v>
      </c>
      <c r="F20" s="73">
        <v>4</v>
      </c>
      <c r="G20" s="17"/>
      <c r="J20" s="1">
        <f t="shared" si="1"/>
        <v>0</v>
      </c>
      <c r="K20" s="63">
        <f t="shared" si="0"/>
        <v>0</v>
      </c>
      <c r="L20" s="63">
        <f t="shared" si="0"/>
        <v>0</v>
      </c>
      <c r="M20" s="63">
        <f t="shared" si="0"/>
        <v>0</v>
      </c>
      <c r="N20" s="63">
        <f t="shared" si="0"/>
        <v>0</v>
      </c>
      <c r="O20" s="63"/>
    </row>
    <row r="21" spans="2:15" x14ac:dyDescent="0.35">
      <c r="B21" s="13"/>
      <c r="C21" s="73"/>
      <c r="D21" s="73"/>
      <c r="E21" s="73"/>
      <c r="F21" s="73"/>
      <c r="G21" s="17"/>
      <c r="J21" s="1">
        <f t="shared" si="1"/>
        <v>0</v>
      </c>
      <c r="K21" s="63">
        <f t="shared" si="0"/>
        <v>0</v>
      </c>
      <c r="L21" s="63">
        <f t="shared" si="0"/>
        <v>0</v>
      </c>
      <c r="M21" s="63">
        <f t="shared" si="0"/>
        <v>0</v>
      </c>
      <c r="N21" s="63">
        <f t="shared" si="0"/>
        <v>0</v>
      </c>
      <c r="O21" s="63"/>
    </row>
    <row r="22" spans="2:15" x14ac:dyDescent="0.35">
      <c r="B22" s="13"/>
      <c r="C22" s="73"/>
      <c r="D22" s="73"/>
      <c r="E22" s="73"/>
      <c r="F22" s="73"/>
      <c r="G22" s="17"/>
      <c r="J22" s="1">
        <f t="shared" si="1"/>
        <v>0</v>
      </c>
      <c r="K22" s="63">
        <f t="shared" si="0"/>
        <v>0</v>
      </c>
      <c r="L22" s="63">
        <f t="shared" si="0"/>
        <v>0</v>
      </c>
      <c r="M22" s="63">
        <f t="shared" si="0"/>
        <v>0</v>
      </c>
      <c r="N22" s="63">
        <f t="shared" si="0"/>
        <v>0</v>
      </c>
      <c r="O22" s="63"/>
    </row>
    <row r="23" spans="2:15" x14ac:dyDescent="0.35">
      <c r="B23" s="13"/>
      <c r="C23" s="73"/>
      <c r="D23" s="73"/>
      <c r="E23" s="73"/>
      <c r="F23" s="73"/>
      <c r="G23" s="17"/>
      <c r="J23" s="1">
        <f t="shared" si="1"/>
        <v>0</v>
      </c>
      <c r="K23" s="63">
        <f t="shared" si="0"/>
        <v>0</v>
      </c>
      <c r="L23" s="63">
        <f t="shared" si="0"/>
        <v>0</v>
      </c>
      <c r="M23" s="63">
        <f t="shared" si="0"/>
        <v>0</v>
      </c>
      <c r="N23" s="63">
        <f t="shared" si="0"/>
        <v>0</v>
      </c>
      <c r="O23" s="63"/>
    </row>
    <row r="24" spans="2:15" x14ac:dyDescent="0.35">
      <c r="B24" s="13"/>
      <c r="C24" s="73"/>
      <c r="D24" s="73"/>
      <c r="E24" s="73"/>
      <c r="F24" s="73"/>
      <c r="G24" s="17"/>
      <c r="J24" s="1">
        <f t="shared" si="1"/>
        <v>0</v>
      </c>
      <c r="K24" s="63">
        <f t="shared" si="0"/>
        <v>0</v>
      </c>
      <c r="L24" s="63">
        <f t="shared" si="0"/>
        <v>0</v>
      </c>
      <c r="M24" s="63">
        <f t="shared" si="0"/>
        <v>0</v>
      </c>
      <c r="N24" s="63">
        <f t="shared" si="0"/>
        <v>0</v>
      </c>
      <c r="O24" s="63"/>
    </row>
    <row r="25" spans="2:15" x14ac:dyDescent="0.35">
      <c r="B25" s="13"/>
      <c r="C25" s="73"/>
      <c r="D25" s="73"/>
      <c r="E25" s="73"/>
      <c r="F25" s="73"/>
      <c r="G25" s="17"/>
      <c r="J25" s="1" t="s">
        <v>27</v>
      </c>
      <c r="K25" s="63">
        <f t="shared" si="0"/>
        <v>0</v>
      </c>
      <c r="L25" s="63">
        <f t="shared" si="0"/>
        <v>0</v>
      </c>
      <c r="M25" s="63">
        <f t="shared" si="0"/>
        <v>0</v>
      </c>
      <c r="N25" s="63">
        <f t="shared" si="0"/>
        <v>0</v>
      </c>
      <c r="O25" s="63"/>
    </row>
    <row r="26" spans="2:15" x14ac:dyDescent="0.35">
      <c r="B26" s="13"/>
      <c r="C26" s="73"/>
      <c r="D26" s="73"/>
      <c r="E26" s="73"/>
      <c r="F26" s="73"/>
      <c r="G26" s="17"/>
      <c r="J26" s="1" t="s">
        <v>28</v>
      </c>
      <c r="K26" s="63">
        <f t="shared" si="0"/>
        <v>0</v>
      </c>
      <c r="L26" s="63">
        <f t="shared" si="0"/>
        <v>0</v>
      </c>
      <c r="M26" s="63">
        <f t="shared" si="0"/>
        <v>0</v>
      </c>
      <c r="N26" s="63">
        <f t="shared" si="0"/>
        <v>0</v>
      </c>
      <c r="O26" s="63"/>
    </row>
    <row r="27" spans="2:15" x14ac:dyDescent="0.35">
      <c r="B27" s="13"/>
      <c r="C27" s="73"/>
      <c r="D27" s="73"/>
      <c r="E27" s="73"/>
      <c r="F27" s="73"/>
      <c r="G27" s="17"/>
      <c r="J27" s="1" t="s">
        <v>29</v>
      </c>
      <c r="K27" s="63">
        <f t="shared" si="0"/>
        <v>0</v>
      </c>
      <c r="L27" s="63">
        <f t="shared" si="0"/>
        <v>0</v>
      </c>
      <c r="M27" s="63">
        <f t="shared" si="0"/>
        <v>0</v>
      </c>
      <c r="N27" s="63">
        <f t="shared" si="0"/>
        <v>0</v>
      </c>
      <c r="O27" s="63"/>
    </row>
    <row r="28" spans="2:15" x14ac:dyDescent="0.35">
      <c r="B28" s="13"/>
      <c r="C28" s="73"/>
      <c r="D28" s="73"/>
      <c r="E28" s="73"/>
      <c r="F28" s="73"/>
      <c r="G28" s="17"/>
      <c r="J28" s="1" t="s">
        <v>30</v>
      </c>
      <c r="K28" s="63">
        <f t="shared" si="0"/>
        <v>0</v>
      </c>
      <c r="L28" s="63">
        <f t="shared" si="0"/>
        <v>0</v>
      </c>
      <c r="M28" s="63">
        <f t="shared" si="0"/>
        <v>0</v>
      </c>
      <c r="N28" s="63">
        <f t="shared" si="0"/>
        <v>0</v>
      </c>
      <c r="O28" s="63"/>
    </row>
    <row r="29" spans="2:15" x14ac:dyDescent="0.35">
      <c r="B29" s="13"/>
      <c r="C29" s="73"/>
      <c r="D29" s="73"/>
      <c r="E29" s="73"/>
      <c r="F29" s="73"/>
      <c r="G29" s="17"/>
      <c r="J29" s="1" t="s">
        <v>40</v>
      </c>
      <c r="K29" s="63">
        <f t="shared" si="0"/>
        <v>0</v>
      </c>
      <c r="L29" s="63">
        <f t="shared" si="0"/>
        <v>0</v>
      </c>
      <c r="M29" s="63">
        <f t="shared" si="0"/>
        <v>0</v>
      </c>
      <c r="N29" s="63">
        <f t="shared" si="0"/>
        <v>0</v>
      </c>
      <c r="O29" s="20"/>
    </row>
    <row r="30" spans="2:15" x14ac:dyDescent="0.35">
      <c r="B30" s="20"/>
      <c r="C30" s="76"/>
      <c r="D30" s="76"/>
      <c r="E30" s="76"/>
      <c r="F30" s="76"/>
      <c r="G30" s="20"/>
      <c r="J30" s="1" t="s">
        <v>41</v>
      </c>
      <c r="K30" s="63">
        <f t="shared" ref="K30:N48" si="2">C31</f>
        <v>0</v>
      </c>
      <c r="L30" s="63">
        <f t="shared" si="2"/>
        <v>0</v>
      </c>
      <c r="M30" s="63">
        <f t="shared" si="2"/>
        <v>0</v>
      </c>
      <c r="N30" s="63">
        <f t="shared" si="2"/>
        <v>0</v>
      </c>
      <c r="O30" s="20"/>
    </row>
    <row r="31" spans="2:15" x14ac:dyDescent="0.35">
      <c r="B31" s="20"/>
      <c r="C31" s="76"/>
      <c r="D31" s="76"/>
      <c r="E31" s="76"/>
      <c r="F31" s="76"/>
      <c r="G31" s="20"/>
      <c r="J31" s="1" t="s">
        <v>42</v>
      </c>
      <c r="K31" s="63">
        <f t="shared" si="2"/>
        <v>0</v>
      </c>
      <c r="L31" s="63">
        <f t="shared" si="2"/>
        <v>0</v>
      </c>
      <c r="M31" s="63">
        <f t="shared" si="2"/>
        <v>0</v>
      </c>
      <c r="N31" s="63">
        <f t="shared" si="2"/>
        <v>0</v>
      </c>
      <c r="O31" s="20"/>
    </row>
    <row r="32" spans="2:15" x14ac:dyDescent="0.35">
      <c r="B32" s="20"/>
      <c r="C32" s="73"/>
      <c r="D32" s="73"/>
      <c r="E32" s="73"/>
      <c r="F32" s="73"/>
      <c r="G32" s="20"/>
      <c r="J32" s="1" t="s">
        <v>43</v>
      </c>
      <c r="K32" s="63">
        <f t="shared" si="2"/>
        <v>0</v>
      </c>
      <c r="L32" s="63">
        <f t="shared" si="2"/>
        <v>0</v>
      </c>
      <c r="M32" s="63">
        <f t="shared" si="2"/>
        <v>0</v>
      </c>
      <c r="N32" s="63">
        <f t="shared" si="2"/>
        <v>0</v>
      </c>
      <c r="O32" s="20"/>
    </row>
    <row r="33" spans="2:15" x14ac:dyDescent="0.35">
      <c r="B33" s="20"/>
      <c r="C33" s="76"/>
      <c r="D33" s="76"/>
      <c r="E33" s="76"/>
      <c r="F33" s="76"/>
      <c r="G33" s="20"/>
      <c r="H33" s="10"/>
      <c r="I33" s="21"/>
      <c r="J33" s="1" t="s">
        <v>44</v>
      </c>
      <c r="K33" s="63">
        <f t="shared" si="2"/>
        <v>0</v>
      </c>
      <c r="L33" s="63">
        <f t="shared" si="2"/>
        <v>0</v>
      </c>
      <c r="M33" s="63">
        <f t="shared" si="2"/>
        <v>0</v>
      </c>
      <c r="N33" s="63">
        <f t="shared" si="2"/>
        <v>0</v>
      </c>
      <c r="O33" s="20"/>
    </row>
    <row r="34" spans="2:15" x14ac:dyDescent="0.35">
      <c r="B34" s="20"/>
      <c r="C34" s="76"/>
      <c r="D34" s="76"/>
      <c r="E34" s="76"/>
      <c r="F34" s="76"/>
      <c r="G34" s="20"/>
      <c r="H34" s="10"/>
      <c r="I34" s="10"/>
      <c r="J34" s="1" t="s">
        <v>45</v>
      </c>
      <c r="K34" s="63">
        <f t="shared" si="2"/>
        <v>0</v>
      </c>
      <c r="L34" s="63">
        <f t="shared" si="2"/>
        <v>0</v>
      </c>
      <c r="M34" s="63">
        <f t="shared" si="2"/>
        <v>0</v>
      </c>
      <c r="N34" s="63">
        <f t="shared" si="2"/>
        <v>0</v>
      </c>
      <c r="O34" s="20"/>
    </row>
    <row r="35" spans="2:15" ht="21" customHeight="1" x14ac:dyDescent="0.35">
      <c r="B35" s="20"/>
      <c r="C35" s="76"/>
      <c r="D35" s="76"/>
      <c r="E35" s="76"/>
      <c r="F35" s="76"/>
      <c r="G35" s="20"/>
      <c r="H35" s="10"/>
      <c r="I35" s="6"/>
      <c r="J35" s="1" t="s">
        <v>46</v>
      </c>
      <c r="K35" s="63">
        <f t="shared" si="2"/>
        <v>0</v>
      </c>
      <c r="L35" s="63">
        <f t="shared" si="2"/>
        <v>0</v>
      </c>
      <c r="M35" s="63">
        <f t="shared" si="2"/>
        <v>0</v>
      </c>
      <c r="N35" s="63">
        <f t="shared" si="2"/>
        <v>0</v>
      </c>
      <c r="O35" s="20"/>
    </row>
    <row r="36" spans="2:15" ht="21" customHeight="1" x14ac:dyDescent="0.35">
      <c r="B36" s="20"/>
      <c r="C36" s="76"/>
      <c r="D36" s="76"/>
      <c r="E36" s="76"/>
      <c r="F36" s="76"/>
      <c r="G36" s="20"/>
      <c r="H36" s="10"/>
      <c r="I36" s="10"/>
      <c r="J36" s="1" t="s">
        <v>47</v>
      </c>
      <c r="K36" s="63">
        <f t="shared" si="2"/>
        <v>0</v>
      </c>
      <c r="L36" s="63">
        <f t="shared" si="2"/>
        <v>0</v>
      </c>
      <c r="M36" s="63">
        <f t="shared" si="2"/>
        <v>0</v>
      </c>
      <c r="N36" s="63">
        <f t="shared" si="2"/>
        <v>0</v>
      </c>
      <c r="O36" s="20"/>
    </row>
    <row r="37" spans="2:15" x14ac:dyDescent="0.35">
      <c r="B37" s="20"/>
      <c r="C37" s="76"/>
      <c r="D37" s="76"/>
      <c r="E37" s="76"/>
      <c r="F37" s="76"/>
      <c r="G37" s="20"/>
      <c r="J37" s="1" t="s">
        <v>48</v>
      </c>
      <c r="K37" s="63">
        <f t="shared" si="2"/>
        <v>0</v>
      </c>
      <c r="L37" s="63">
        <f t="shared" si="2"/>
        <v>0</v>
      </c>
      <c r="M37" s="63">
        <f t="shared" si="2"/>
        <v>0</v>
      </c>
      <c r="N37" s="63">
        <f t="shared" si="2"/>
        <v>0</v>
      </c>
      <c r="O37" s="20"/>
    </row>
    <row r="38" spans="2:15" x14ac:dyDescent="0.35">
      <c r="B38" s="20"/>
      <c r="C38" s="76"/>
      <c r="D38" s="76"/>
      <c r="E38" s="76"/>
      <c r="F38" s="76"/>
      <c r="G38" s="20"/>
      <c r="J38" s="1" t="s">
        <v>49</v>
      </c>
      <c r="K38" s="63">
        <f t="shared" si="2"/>
        <v>0</v>
      </c>
      <c r="L38" s="63">
        <f t="shared" si="2"/>
        <v>0</v>
      </c>
      <c r="M38" s="63">
        <f t="shared" si="2"/>
        <v>0</v>
      </c>
      <c r="N38" s="63">
        <f t="shared" si="2"/>
        <v>0</v>
      </c>
      <c r="O38" s="20"/>
    </row>
    <row r="39" spans="2:15" x14ac:dyDescent="0.35">
      <c r="B39" s="70"/>
      <c r="C39" s="74"/>
      <c r="D39" s="74"/>
      <c r="E39" s="74"/>
      <c r="F39" s="74"/>
      <c r="G39" s="20"/>
      <c r="J39" s="1" t="s">
        <v>50</v>
      </c>
      <c r="K39" s="63">
        <f t="shared" si="2"/>
        <v>0</v>
      </c>
      <c r="L39" s="63">
        <f t="shared" si="2"/>
        <v>0</v>
      </c>
      <c r="M39" s="63">
        <f t="shared" si="2"/>
        <v>0</v>
      </c>
      <c r="N39" s="63">
        <f t="shared" si="2"/>
        <v>0</v>
      </c>
      <c r="O39" s="20"/>
    </row>
    <row r="40" spans="2:15" x14ac:dyDescent="0.35">
      <c r="B40" s="20"/>
      <c r="C40" s="74"/>
      <c r="D40" s="74"/>
      <c r="E40" s="74"/>
      <c r="F40" s="74"/>
      <c r="G40" s="20"/>
      <c r="J40" s="1" t="s">
        <v>51</v>
      </c>
      <c r="K40" s="63">
        <f t="shared" si="2"/>
        <v>0</v>
      </c>
      <c r="L40" s="63">
        <f t="shared" si="2"/>
        <v>0</v>
      </c>
      <c r="M40" s="63">
        <f t="shared" si="2"/>
        <v>0</v>
      </c>
      <c r="N40" s="63">
        <f t="shared" si="2"/>
        <v>0</v>
      </c>
      <c r="O40" s="20"/>
    </row>
    <row r="41" spans="2:15" x14ac:dyDescent="0.35">
      <c r="B41" s="20"/>
      <c r="C41" s="74"/>
      <c r="D41" s="74"/>
      <c r="E41" s="74"/>
      <c r="F41" s="74"/>
      <c r="G41" s="20"/>
      <c r="J41" s="1" t="s">
        <v>52</v>
      </c>
      <c r="K41" s="63">
        <f t="shared" si="2"/>
        <v>0</v>
      </c>
      <c r="L41" s="63">
        <f t="shared" si="2"/>
        <v>0</v>
      </c>
      <c r="M41" s="63">
        <f t="shared" si="2"/>
        <v>0</v>
      </c>
      <c r="N41" s="63">
        <f t="shared" si="2"/>
        <v>0</v>
      </c>
      <c r="O41" s="20"/>
    </row>
    <row r="42" spans="2:15" x14ac:dyDescent="0.35">
      <c r="B42" s="20"/>
      <c r="C42" s="74"/>
      <c r="D42" s="74"/>
      <c r="E42" s="74"/>
      <c r="F42" s="74"/>
      <c r="G42" s="20"/>
      <c r="J42" s="1" t="s">
        <v>53</v>
      </c>
      <c r="K42" s="63">
        <f t="shared" si="2"/>
        <v>0</v>
      </c>
      <c r="L42" s="63">
        <f t="shared" si="2"/>
        <v>0</v>
      </c>
      <c r="M42" s="63">
        <f t="shared" si="2"/>
        <v>0</v>
      </c>
      <c r="N42" s="63">
        <f t="shared" si="2"/>
        <v>0</v>
      </c>
      <c r="O42" s="20"/>
    </row>
    <row r="43" spans="2:15" x14ac:dyDescent="0.35">
      <c r="B43" s="71"/>
      <c r="C43" s="74"/>
      <c r="D43" s="74"/>
      <c r="E43" s="74"/>
      <c r="F43" s="74"/>
      <c r="G43" s="20"/>
      <c r="J43" s="1" t="s">
        <v>54</v>
      </c>
      <c r="K43" s="63">
        <f t="shared" si="2"/>
        <v>0</v>
      </c>
      <c r="L43" s="63">
        <f t="shared" si="2"/>
        <v>0</v>
      </c>
      <c r="M43" s="63">
        <f t="shared" si="2"/>
        <v>0</v>
      </c>
      <c r="N43" s="63">
        <f t="shared" si="2"/>
        <v>0</v>
      </c>
      <c r="O43" s="20"/>
    </row>
    <row r="44" spans="2:15" x14ac:dyDescent="0.35">
      <c r="B44" s="20"/>
      <c r="C44" s="74"/>
      <c r="D44" s="74"/>
      <c r="E44" s="74"/>
      <c r="F44" s="74"/>
      <c r="G44" s="20"/>
      <c r="J44" s="1" t="s">
        <v>57</v>
      </c>
      <c r="K44" s="63">
        <f t="shared" si="2"/>
        <v>0</v>
      </c>
      <c r="L44" s="63">
        <f t="shared" si="2"/>
        <v>0</v>
      </c>
      <c r="M44" s="63">
        <f t="shared" si="2"/>
        <v>0</v>
      </c>
      <c r="N44" s="63">
        <f t="shared" si="2"/>
        <v>0</v>
      </c>
      <c r="O44" s="20"/>
    </row>
    <row r="45" spans="2:15" x14ac:dyDescent="0.35">
      <c r="B45" s="20"/>
      <c r="C45" s="74"/>
      <c r="D45" s="74"/>
      <c r="E45" s="74"/>
      <c r="F45" s="74"/>
      <c r="G45" s="20"/>
      <c r="J45" s="1" t="s">
        <v>58</v>
      </c>
      <c r="K45" s="63">
        <f t="shared" si="2"/>
        <v>0</v>
      </c>
      <c r="L45" s="63">
        <f t="shared" si="2"/>
        <v>0</v>
      </c>
      <c r="M45" s="63">
        <f t="shared" si="2"/>
        <v>0</v>
      </c>
      <c r="N45" s="63">
        <f t="shared" si="2"/>
        <v>0</v>
      </c>
      <c r="O45" s="20"/>
    </row>
    <row r="46" spans="2:15" x14ac:dyDescent="0.35">
      <c r="B46" s="20"/>
      <c r="C46" s="74"/>
      <c r="D46" s="74"/>
      <c r="E46" s="74"/>
      <c r="F46" s="74"/>
      <c r="G46" s="20"/>
      <c r="J46" s="1" t="s">
        <v>59</v>
      </c>
      <c r="K46" s="63">
        <f t="shared" si="2"/>
        <v>0</v>
      </c>
      <c r="L46" s="63">
        <f t="shared" si="2"/>
        <v>0</v>
      </c>
      <c r="M46" s="63">
        <f t="shared" si="2"/>
        <v>0</v>
      </c>
      <c r="N46" s="63">
        <f t="shared" si="2"/>
        <v>0</v>
      </c>
      <c r="O46" s="20"/>
    </row>
    <row r="47" spans="2:15" x14ac:dyDescent="0.35">
      <c r="B47" s="20"/>
      <c r="C47" s="74"/>
      <c r="D47" s="74"/>
      <c r="E47" s="74"/>
      <c r="F47" s="74"/>
      <c r="G47" s="20"/>
      <c r="J47" s="1" t="s">
        <v>60</v>
      </c>
      <c r="K47" s="63">
        <f t="shared" si="2"/>
        <v>0</v>
      </c>
      <c r="L47" s="63">
        <f t="shared" si="2"/>
        <v>0</v>
      </c>
      <c r="M47" s="63">
        <f t="shared" si="2"/>
        <v>0</v>
      </c>
      <c r="N47" s="63">
        <f t="shared" si="2"/>
        <v>0</v>
      </c>
      <c r="O47" s="20"/>
    </row>
    <row r="48" spans="2:15" x14ac:dyDescent="0.35">
      <c r="B48" s="20"/>
      <c r="C48" s="74"/>
      <c r="D48" s="74"/>
      <c r="E48" s="74"/>
      <c r="F48" s="74"/>
      <c r="G48" s="20"/>
      <c r="J48" s="1" t="s">
        <v>61</v>
      </c>
      <c r="K48" s="63">
        <f t="shared" si="2"/>
        <v>0</v>
      </c>
      <c r="L48" s="63">
        <f t="shared" si="2"/>
        <v>0</v>
      </c>
      <c r="M48" s="63">
        <f t="shared" si="2"/>
        <v>0</v>
      </c>
      <c r="N48" s="63">
        <f t="shared" si="2"/>
        <v>0</v>
      </c>
      <c r="O48" s="20"/>
    </row>
    <row r="49" spans="2:7" x14ac:dyDescent="0.35">
      <c r="B49" s="20" t="s">
        <v>61</v>
      </c>
      <c r="C49" s="74">
        <v>0</v>
      </c>
      <c r="D49" s="74">
        <v>0</v>
      </c>
      <c r="E49" s="74">
        <v>0</v>
      </c>
      <c r="F49" s="74">
        <v>0</v>
      </c>
      <c r="G49" s="20"/>
    </row>
    <row r="50" spans="2:7" x14ac:dyDescent="0.35">
      <c r="B50" s="13" t="s">
        <v>13</v>
      </c>
      <c r="C50" s="17">
        <f>SUM(C15:C49)</f>
        <v>25</v>
      </c>
      <c r="D50" s="17">
        <f>SUM(D15:D49)</f>
        <v>21</v>
      </c>
      <c r="E50" s="17">
        <f>SUM(E15:E49)</f>
        <v>24</v>
      </c>
      <c r="F50" s="17">
        <f>SUM(F15:F49)*2</f>
        <v>41</v>
      </c>
      <c r="G50" s="68">
        <f>SUM(C50:F50)/C8</f>
        <v>18.5</v>
      </c>
    </row>
    <row r="51" spans="2:7" x14ac:dyDescent="0.35">
      <c r="B51" s="18" t="s">
        <v>12</v>
      </c>
      <c r="C51" s="19">
        <f>C50/C8</f>
        <v>4.166666666666667</v>
      </c>
      <c r="D51" s="19">
        <f>D50/C8</f>
        <v>3.5</v>
      </c>
      <c r="E51" s="19">
        <f>E50/C8</f>
        <v>4</v>
      </c>
      <c r="F51" s="19">
        <f>F50/C8</f>
        <v>6.833333333333333</v>
      </c>
      <c r="G51" s="69">
        <f>SUM(C51:F51)</f>
        <v>18.5</v>
      </c>
    </row>
    <row r="52" spans="2:7" x14ac:dyDescent="0.35">
      <c r="B52" s="6"/>
    </row>
    <row r="53" spans="2:7" x14ac:dyDescent="0.35">
      <c r="B53" s="93" t="s">
        <v>172</v>
      </c>
    </row>
    <row r="54" spans="2:7" x14ac:dyDescent="0.35">
      <c r="B54" s="84" t="s">
        <v>81</v>
      </c>
    </row>
    <row r="55" spans="2:7" x14ac:dyDescent="0.35">
      <c r="B55" s="84" t="s">
        <v>68</v>
      </c>
    </row>
    <row r="56" spans="2:7" x14ac:dyDescent="0.35">
      <c r="B56" s="84" t="s">
        <v>126</v>
      </c>
    </row>
    <row r="57" spans="2:7" x14ac:dyDescent="0.35">
      <c r="B57" s="83"/>
    </row>
    <row r="58" spans="2:7" x14ac:dyDescent="0.35">
      <c r="B58" s="84" t="s">
        <v>69</v>
      </c>
      <c r="C58" s="10"/>
    </row>
    <row r="59" spans="2:7" x14ac:dyDescent="0.35">
      <c r="B59" s="84" t="s">
        <v>127</v>
      </c>
    </row>
    <row r="60" spans="2:7" x14ac:dyDescent="0.35">
      <c r="B60" s="83"/>
    </row>
    <row r="61" spans="2:7" x14ac:dyDescent="0.35">
      <c r="B61" s="84" t="s">
        <v>79</v>
      </c>
    </row>
    <row r="62" spans="2:7" x14ac:dyDescent="0.35">
      <c r="B62" s="84" t="s">
        <v>128</v>
      </c>
      <c r="C62" s="10"/>
      <c r="D62" s="10"/>
      <c r="E62" s="10"/>
      <c r="F62" s="10"/>
      <c r="G62" s="10"/>
    </row>
    <row r="63" spans="2:7" x14ac:dyDescent="0.35">
      <c r="B63" s="83"/>
      <c r="C63" s="10"/>
      <c r="D63" s="10"/>
      <c r="E63" s="10"/>
      <c r="F63" s="10"/>
      <c r="G63" s="10"/>
    </row>
    <row r="64" spans="2:7" x14ac:dyDescent="0.35">
      <c r="B64" s="84" t="s">
        <v>71</v>
      </c>
      <c r="C64" s="23"/>
      <c r="D64" s="23"/>
      <c r="E64" s="23"/>
      <c r="F64" s="23"/>
      <c r="G64" s="22"/>
    </row>
    <row r="65" spans="2:7" x14ac:dyDescent="0.35">
      <c r="B65" s="84" t="s">
        <v>129</v>
      </c>
      <c r="C65" s="10"/>
      <c r="D65" s="10"/>
      <c r="E65" s="10"/>
      <c r="F65" s="10"/>
      <c r="G65" s="10"/>
    </row>
    <row r="66" spans="2:7" x14ac:dyDescent="0.35">
      <c r="B66" s="84" t="s">
        <v>130</v>
      </c>
      <c r="C66" s="10"/>
    </row>
    <row r="67" spans="2:7" x14ac:dyDescent="0.35">
      <c r="B67" s="84"/>
      <c r="C67" s="10"/>
    </row>
    <row r="68" spans="2:7" x14ac:dyDescent="0.35">
      <c r="B68" s="84"/>
      <c r="C68" s="10"/>
    </row>
    <row r="69" spans="2:7" x14ac:dyDescent="0.35">
      <c r="B69" s="23"/>
      <c r="C69" s="10"/>
    </row>
    <row r="70" spans="2:7" x14ac:dyDescent="0.35">
      <c r="B70" s="10"/>
      <c r="C70" s="10"/>
    </row>
    <row r="71" spans="2:7" ht="18.5" customHeight="1" x14ac:dyDescent="0.35">
      <c r="B71" s="10"/>
      <c r="C71" s="10"/>
    </row>
    <row r="72" spans="2:7" ht="18.5" customHeight="1" x14ac:dyDescent="0.35">
      <c r="B72" s="10"/>
      <c r="C72" s="10"/>
    </row>
    <row r="73" spans="2:7" x14ac:dyDescent="0.35">
      <c r="B73" s="10"/>
      <c r="C73" s="10"/>
    </row>
    <row r="74" spans="2:7" x14ac:dyDescent="0.35">
      <c r="B74" s="10"/>
      <c r="C74" s="10"/>
    </row>
    <row r="75" spans="2:7" x14ac:dyDescent="0.35">
      <c r="B75" s="10"/>
      <c r="C75" s="10"/>
    </row>
    <row r="76" spans="2:7" x14ac:dyDescent="0.35">
      <c r="B76" s="10"/>
      <c r="C76" s="10"/>
    </row>
    <row r="77" spans="2:7" x14ac:dyDescent="0.35">
      <c r="B77" s="10"/>
      <c r="C77" s="10"/>
    </row>
    <row r="78" spans="2:7" x14ac:dyDescent="0.35">
      <c r="B78" s="10"/>
      <c r="C78" s="10"/>
    </row>
    <row r="79" spans="2:7" x14ac:dyDescent="0.35">
      <c r="B79" s="10"/>
      <c r="C79" s="10"/>
    </row>
    <row r="80" spans="2:7" x14ac:dyDescent="0.35">
      <c r="B80" s="10"/>
      <c r="C80" s="10"/>
    </row>
    <row r="81" spans="2:9" x14ac:dyDescent="0.35">
      <c r="B81" s="10"/>
      <c r="C81" s="10"/>
    </row>
    <row r="82" spans="2:9" x14ac:dyDescent="0.35">
      <c r="B82" s="10"/>
      <c r="C82" s="27"/>
      <c r="D82" s="27"/>
      <c r="E82" s="27"/>
      <c r="F82" s="27"/>
      <c r="G82" s="6"/>
      <c r="H82" s="10"/>
      <c r="I82" s="10"/>
    </row>
    <row r="83" spans="2:9" x14ac:dyDescent="0.35">
      <c r="B83" s="6"/>
      <c r="C83" s="27"/>
      <c r="D83" s="27"/>
      <c r="E83" s="27"/>
      <c r="F83" s="27"/>
      <c r="G83" s="6"/>
      <c r="H83" s="10"/>
      <c r="I83" s="10"/>
    </row>
    <row r="84" spans="2:9" x14ac:dyDescent="0.35">
      <c r="B84" s="6"/>
      <c r="C84" s="6"/>
      <c r="D84" s="6"/>
      <c r="E84" s="6"/>
      <c r="F84" s="6"/>
      <c r="G84" s="6"/>
      <c r="H84" s="10"/>
      <c r="I84" s="10"/>
    </row>
    <row r="85" spans="2:9" x14ac:dyDescent="0.35">
      <c r="B85" s="6"/>
      <c r="C85" s="6"/>
      <c r="D85" s="6"/>
      <c r="E85" s="6"/>
      <c r="F85" s="6"/>
      <c r="G85" s="6"/>
      <c r="H85" s="10"/>
      <c r="I85" s="10"/>
    </row>
    <row r="86" spans="2:9" x14ac:dyDescent="0.35">
      <c r="B86" s="6"/>
      <c r="C86" s="26"/>
      <c r="D86" s="26"/>
      <c r="E86" s="26"/>
      <c r="F86" s="26"/>
      <c r="G86" s="26"/>
      <c r="H86" s="10"/>
      <c r="I86" s="10"/>
    </row>
    <row r="87" spans="2:9" x14ac:dyDescent="0.35">
      <c r="B87" s="6"/>
      <c r="C87" s="6"/>
      <c r="D87" s="6"/>
      <c r="E87" s="6"/>
      <c r="F87" s="6"/>
      <c r="G87" s="6"/>
      <c r="H87" s="10"/>
      <c r="I87" s="10"/>
    </row>
    <row r="88" spans="2:9" ht="23.5" customHeight="1" x14ac:dyDescent="0.35">
      <c r="B88" s="6"/>
      <c r="C88" s="21"/>
      <c r="D88" s="21"/>
      <c r="E88" s="21"/>
      <c r="F88" s="21"/>
      <c r="G88" s="21"/>
      <c r="H88" s="10"/>
      <c r="I88" s="10"/>
    </row>
    <row r="89" spans="2:9" ht="23.5" customHeight="1" x14ac:dyDescent="0.35">
      <c r="B89" s="21"/>
      <c r="C89" s="21"/>
      <c r="D89" s="21"/>
      <c r="E89" s="21"/>
      <c r="F89" s="21"/>
      <c r="G89" s="21"/>
      <c r="H89" s="10"/>
      <c r="I89" s="10"/>
    </row>
    <row r="90" spans="2:9" ht="33.5" customHeight="1" x14ac:dyDescent="0.35">
      <c r="B90" s="21"/>
      <c r="C90" s="21"/>
      <c r="D90" s="21"/>
      <c r="E90" s="21"/>
      <c r="F90" s="21"/>
      <c r="G90" s="21"/>
      <c r="H90" s="10"/>
      <c r="I90" s="10"/>
    </row>
    <row r="91" spans="2:9" x14ac:dyDescent="0.35">
      <c r="B91" s="21"/>
      <c r="C91" s="6"/>
      <c r="D91" s="6"/>
      <c r="E91" s="6"/>
      <c r="F91" s="6"/>
      <c r="G91" s="6"/>
      <c r="H91" s="10"/>
      <c r="I91" s="10"/>
    </row>
    <row r="92" spans="2:9" x14ac:dyDescent="0.35">
      <c r="B92" s="8"/>
      <c r="C92" s="6"/>
      <c r="D92" s="6"/>
      <c r="E92" s="6"/>
      <c r="F92" s="6"/>
      <c r="G92" s="6"/>
      <c r="H92" s="10"/>
      <c r="I92" s="10"/>
    </row>
    <row r="93" spans="2:9" x14ac:dyDescent="0.35">
      <c r="B93" s="6"/>
      <c r="C93" s="6"/>
      <c r="D93" s="6"/>
      <c r="E93" s="6"/>
      <c r="F93" s="6"/>
      <c r="G93" s="6"/>
      <c r="H93" s="10"/>
      <c r="I93" s="10"/>
    </row>
    <row r="94" spans="2:9" x14ac:dyDescent="0.35">
      <c r="B94" s="6"/>
      <c r="C94" s="28"/>
      <c r="D94" s="28"/>
      <c r="E94" s="28"/>
      <c r="F94" s="28"/>
      <c r="G94" s="6"/>
      <c r="H94" s="10"/>
      <c r="I94" s="10"/>
    </row>
    <row r="95" spans="2:9" x14ac:dyDescent="0.35">
      <c r="B95" s="6"/>
      <c r="C95" s="6"/>
      <c r="D95" s="6"/>
      <c r="E95" s="6"/>
      <c r="F95" s="6"/>
      <c r="G95" s="6"/>
      <c r="H95" s="10"/>
      <c r="I95" s="10"/>
    </row>
    <row r="96" spans="2:9" x14ac:dyDescent="0.35">
      <c r="B96" s="6"/>
      <c r="C96" s="6"/>
      <c r="D96" s="6"/>
      <c r="E96" s="6"/>
      <c r="F96" s="6"/>
      <c r="G96" s="6"/>
      <c r="H96" s="10"/>
      <c r="I96" s="10"/>
    </row>
    <row r="97" spans="2:9" x14ac:dyDescent="0.35">
      <c r="B97" s="6"/>
      <c r="C97" s="6"/>
      <c r="D97" s="6"/>
      <c r="E97" s="6"/>
      <c r="F97" s="6"/>
      <c r="G97" s="6"/>
      <c r="H97" s="10"/>
      <c r="I97" s="10"/>
    </row>
    <row r="98" spans="2:9" x14ac:dyDescent="0.35">
      <c r="B98" s="6"/>
      <c r="C98" s="28"/>
      <c r="D98" s="28"/>
      <c r="E98" s="28"/>
      <c r="F98" s="28"/>
      <c r="G98" s="6"/>
      <c r="H98" s="10"/>
      <c r="I98" s="10"/>
    </row>
    <row r="99" spans="2:9" x14ac:dyDescent="0.35">
      <c r="B99" s="6"/>
      <c r="C99" s="28"/>
      <c r="D99" s="28"/>
      <c r="E99" s="28"/>
      <c r="F99" s="28"/>
      <c r="G99" s="6"/>
      <c r="H99" s="10"/>
      <c r="I99" s="10"/>
    </row>
    <row r="100" spans="2:9" x14ac:dyDescent="0.35">
      <c r="B100" s="6"/>
      <c r="C100" s="6"/>
      <c r="D100" s="6"/>
      <c r="E100" s="6"/>
      <c r="F100" s="6"/>
      <c r="G100" s="6"/>
      <c r="H100" s="10"/>
      <c r="I100" s="10"/>
    </row>
    <row r="101" spans="2:9" x14ac:dyDescent="0.35">
      <c r="B101" s="6"/>
      <c r="C101" s="6"/>
      <c r="D101" s="6"/>
      <c r="E101" s="6"/>
      <c r="F101" s="6"/>
      <c r="G101" s="6"/>
      <c r="H101" s="10"/>
      <c r="I101" s="10"/>
    </row>
    <row r="102" spans="2:9" x14ac:dyDescent="0.35">
      <c r="B102" s="6"/>
      <c r="C102" s="6"/>
      <c r="D102" s="6"/>
      <c r="E102" s="6"/>
      <c r="F102" s="6"/>
      <c r="G102" s="6"/>
      <c r="H102" s="10"/>
      <c r="I102" s="10"/>
    </row>
    <row r="103" spans="2:9" x14ac:dyDescent="0.35">
      <c r="B103" s="6"/>
      <c r="C103" s="6"/>
      <c r="D103" s="6"/>
      <c r="E103" s="6"/>
      <c r="F103" s="6"/>
      <c r="G103" s="6"/>
      <c r="H103" s="10"/>
      <c r="I103" s="10"/>
    </row>
    <row r="104" spans="2:9" x14ac:dyDescent="0.35">
      <c r="B104" s="6"/>
      <c r="C104" s="26"/>
      <c r="D104" s="26"/>
      <c r="E104" s="26"/>
      <c r="F104" s="26"/>
      <c r="G104" s="26"/>
      <c r="H104" s="10"/>
      <c r="I104" s="10"/>
    </row>
    <row r="105" spans="2:9" x14ac:dyDescent="0.35">
      <c r="B105" s="6"/>
      <c r="C105" s="6"/>
      <c r="D105" s="6"/>
      <c r="E105" s="6"/>
      <c r="F105" s="6"/>
      <c r="G105" s="6"/>
      <c r="H105" s="10"/>
      <c r="I105" s="10"/>
    </row>
    <row r="106" spans="2:9" x14ac:dyDescent="0.35">
      <c r="B106" s="6"/>
      <c r="C106" s="6"/>
      <c r="D106" s="6"/>
      <c r="E106" s="6"/>
      <c r="F106" s="6"/>
      <c r="G106" s="6"/>
      <c r="H106" s="10"/>
      <c r="I106" s="10"/>
    </row>
    <row r="107" spans="2:9" x14ac:dyDescent="0.35">
      <c r="B107" s="6"/>
      <c r="C107" s="6"/>
      <c r="D107" s="6"/>
      <c r="E107" s="6"/>
      <c r="F107" s="6"/>
      <c r="G107" s="6"/>
      <c r="H107" s="10"/>
      <c r="I107" s="10"/>
    </row>
    <row r="108" spans="2:9" x14ac:dyDescent="0.35">
      <c r="B108" s="6"/>
      <c r="C108" s="6"/>
      <c r="D108" s="6"/>
      <c r="E108" s="6"/>
      <c r="F108" s="6"/>
      <c r="G108" s="6"/>
      <c r="H108" s="10"/>
      <c r="I108" s="10"/>
    </row>
    <row r="109" spans="2:9" x14ac:dyDescent="0.35">
      <c r="B109" s="8"/>
      <c r="C109" s="6"/>
      <c r="D109" s="6"/>
      <c r="E109" s="6"/>
      <c r="F109" s="6"/>
      <c r="G109" s="6"/>
      <c r="H109" s="10"/>
      <c r="I109" s="10"/>
    </row>
    <row r="110" spans="2:9" x14ac:dyDescent="0.35">
      <c r="B110" s="6"/>
      <c r="C110" s="6"/>
      <c r="D110" s="6"/>
      <c r="E110" s="6"/>
      <c r="F110" s="6"/>
      <c r="G110" s="6"/>
      <c r="H110" s="10"/>
      <c r="I110" s="10"/>
    </row>
    <row r="111" spans="2:9" x14ac:dyDescent="0.35">
      <c r="B111" s="6"/>
      <c r="C111" s="6"/>
      <c r="D111" s="6"/>
      <c r="E111" s="6"/>
      <c r="F111" s="6"/>
      <c r="G111" s="6"/>
      <c r="H111" s="10"/>
      <c r="I111" s="10"/>
    </row>
    <row r="112" spans="2:9" x14ac:dyDescent="0.35">
      <c r="B112" s="6"/>
      <c r="C112" s="6"/>
      <c r="D112" s="6"/>
      <c r="E112" s="6"/>
      <c r="F112" s="6"/>
      <c r="G112" s="6"/>
      <c r="H112" s="10"/>
      <c r="I112" s="10"/>
    </row>
    <row r="113" spans="2:9" x14ac:dyDescent="0.35">
      <c r="B113" s="6"/>
      <c r="C113" s="6"/>
      <c r="D113" s="6"/>
      <c r="E113" s="6"/>
      <c r="F113" s="6"/>
      <c r="G113" s="6"/>
      <c r="H113" s="10"/>
      <c r="I113" s="10"/>
    </row>
    <row r="114" spans="2:9" x14ac:dyDescent="0.35">
      <c r="B114" s="6"/>
      <c r="C114" s="6"/>
      <c r="D114" s="6"/>
      <c r="E114" s="6"/>
      <c r="F114" s="6"/>
      <c r="G114" s="6"/>
      <c r="H114" s="10"/>
      <c r="I114" s="10"/>
    </row>
    <row r="115" spans="2:9" x14ac:dyDescent="0.35">
      <c r="B115" s="6"/>
      <c r="C115" s="28"/>
      <c r="D115" s="28"/>
      <c r="E115" s="28"/>
      <c r="F115" s="28"/>
      <c r="G115" s="6"/>
      <c r="H115" s="10"/>
      <c r="I115" s="10"/>
    </row>
    <row r="116" spans="2:9" x14ac:dyDescent="0.35">
      <c r="B116" s="6"/>
      <c r="C116" s="28"/>
      <c r="D116" s="28"/>
      <c r="E116" s="28"/>
      <c r="F116" s="28"/>
      <c r="G116" s="6"/>
      <c r="H116" s="10"/>
      <c r="I116" s="10"/>
    </row>
    <row r="117" spans="2:9" x14ac:dyDescent="0.35">
      <c r="B117" s="6"/>
      <c r="C117" s="6"/>
      <c r="D117" s="6"/>
      <c r="E117" s="6"/>
      <c r="F117" s="6"/>
      <c r="G117" s="6"/>
      <c r="H117" s="10"/>
      <c r="I117" s="10"/>
    </row>
    <row r="118" spans="2:9" x14ac:dyDescent="0.35">
      <c r="B118" s="6"/>
      <c r="C118" s="6"/>
      <c r="D118" s="6"/>
      <c r="E118" s="6"/>
      <c r="F118" s="6"/>
      <c r="G118" s="6"/>
      <c r="H118" s="10"/>
      <c r="I118" s="10"/>
    </row>
    <row r="119" spans="2:9" x14ac:dyDescent="0.35">
      <c r="B119" s="6"/>
      <c r="C119" s="6"/>
      <c r="D119" s="6"/>
      <c r="E119" s="6"/>
      <c r="F119" s="6"/>
      <c r="G119" s="6"/>
      <c r="H119" s="10"/>
      <c r="I119" s="10"/>
    </row>
    <row r="120" spans="2:9" x14ac:dyDescent="0.35">
      <c r="B120" s="6"/>
      <c r="C120" s="6"/>
      <c r="D120" s="6"/>
      <c r="E120" s="6"/>
      <c r="F120" s="6"/>
      <c r="G120" s="6"/>
      <c r="H120" s="10"/>
      <c r="I120" s="10"/>
    </row>
    <row r="121" spans="2:9" x14ac:dyDescent="0.35">
      <c r="B121" s="6"/>
      <c r="C121" s="26"/>
      <c r="D121" s="6"/>
      <c r="E121" s="26"/>
      <c r="F121" s="26"/>
      <c r="G121" s="6"/>
      <c r="H121" s="10"/>
      <c r="I121" s="10"/>
    </row>
    <row r="122" spans="2:9" x14ac:dyDescent="0.35">
      <c r="B122" s="6"/>
      <c r="C122" s="6"/>
      <c r="D122" s="6"/>
      <c r="E122" s="6"/>
      <c r="F122" s="6"/>
      <c r="G122" s="6"/>
      <c r="H122" s="10"/>
      <c r="I122" s="10"/>
    </row>
    <row r="123" spans="2:9" x14ac:dyDescent="0.35">
      <c r="B123" s="6"/>
      <c r="C123" s="6"/>
      <c r="D123" s="6"/>
      <c r="E123" s="6"/>
      <c r="F123" s="6"/>
      <c r="G123" s="6"/>
      <c r="H123" s="10"/>
      <c r="I123" s="10"/>
    </row>
    <row r="124" spans="2:9" x14ac:dyDescent="0.35">
      <c r="B124" s="6"/>
      <c r="C124" s="9"/>
      <c r="D124" s="9"/>
      <c r="E124" s="9"/>
      <c r="F124" s="9"/>
      <c r="G124" s="9"/>
    </row>
    <row r="125" spans="2:9" x14ac:dyDescent="0.35">
      <c r="B125" s="9"/>
      <c r="C125" s="9"/>
      <c r="D125" s="9"/>
      <c r="E125" s="9"/>
      <c r="F125" s="9"/>
      <c r="G125" s="9"/>
    </row>
    <row r="126" spans="2:9" x14ac:dyDescent="0.35">
      <c r="B126" s="9"/>
    </row>
  </sheetData>
  <conditionalFormatting sqref="C15">
    <cfRule type="cellIs" dxfId="103" priority="13" operator="greaterThan">
      <formula>10</formula>
    </cfRule>
  </conditionalFormatting>
  <conditionalFormatting sqref="C15:F29">
    <cfRule type="cellIs" dxfId="102" priority="7" operator="lessThan">
      <formula>1</formula>
    </cfRule>
    <cfRule type="cellIs" dxfId="101" priority="10" operator="lessThan">
      <formula>1</formula>
    </cfRule>
    <cfRule type="cellIs" dxfId="100" priority="11" operator="lessThan">
      <formula>1</formula>
    </cfRule>
    <cfRule type="cellIs" dxfId="99" priority="12" operator="greaterThan">
      <formula>10</formula>
    </cfRule>
  </conditionalFormatting>
  <conditionalFormatting sqref="C8">
    <cfRule type="cellIs" dxfId="98" priority="8" operator="lessThan">
      <formula>1</formula>
    </cfRule>
    <cfRule type="cellIs" dxfId="97" priority="9" operator="lessThan">
      <formula>1</formula>
    </cfRule>
  </conditionalFormatting>
  <conditionalFormatting sqref="G11">
    <cfRule type="cellIs" dxfId="96" priority="5" operator="lessThan">
      <formula>1</formula>
    </cfRule>
    <cfRule type="cellIs" dxfId="95" priority="6" operator="lessThan">
      <formula>1</formula>
    </cfRule>
  </conditionalFormatting>
  <conditionalFormatting sqref="G12">
    <cfRule type="cellIs" dxfId="94" priority="3" operator="lessThan">
      <formula>1</formula>
    </cfRule>
    <cfRule type="cellIs" dxfId="93" priority="4" operator="lessThan">
      <formula>1</formula>
    </cfRule>
  </conditionalFormatting>
  <conditionalFormatting sqref="G13">
    <cfRule type="cellIs" dxfId="92" priority="1" operator="lessThan">
      <formula>1</formula>
    </cfRule>
    <cfRule type="cellIs" dxfId="91" priority="2" operator="lessThan">
      <formula>1</formula>
    </cfRule>
  </conditionalFormatting>
  <pageMargins left="0.25" right="0.25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O121"/>
  <sheetViews>
    <sheetView workbookViewId="0">
      <selection activeCell="E29" sqref="E29"/>
    </sheetView>
  </sheetViews>
  <sheetFormatPr defaultColWidth="8.81640625" defaultRowHeight="15.5" x14ac:dyDescent="0.35"/>
  <cols>
    <col min="1" max="1" width="4.36328125" style="1" customWidth="1"/>
    <col min="2" max="2" width="22.36328125" style="1" customWidth="1"/>
    <col min="3" max="4" width="15.6328125" style="1" customWidth="1"/>
    <col min="5" max="5" width="16.1796875" style="1" customWidth="1"/>
    <col min="6" max="6" width="22.453125" style="1" customWidth="1"/>
    <col min="7" max="7" width="40.36328125" style="1" customWidth="1"/>
    <col min="8" max="8" width="8.36328125" style="1" customWidth="1"/>
    <col min="9" max="10" width="8.81640625" style="1"/>
    <col min="11" max="13" width="13.453125" style="1" bestFit="1" customWidth="1"/>
    <col min="14" max="16384" width="8.81640625" style="1"/>
  </cols>
  <sheetData>
    <row r="3" spans="2:15" ht="21" x14ac:dyDescent="0.5">
      <c r="D3" s="2" t="s">
        <v>97</v>
      </c>
    </row>
    <row r="5" spans="2:15" s="7" customFormat="1" ht="27" customHeight="1" x14ac:dyDescent="0.5">
      <c r="B5" s="3" t="s">
        <v>98</v>
      </c>
      <c r="C5" s="4"/>
      <c r="D5" s="5"/>
      <c r="E5" s="5"/>
      <c r="F5" s="5"/>
      <c r="G5" s="6"/>
    </row>
    <row r="6" spans="2:15" s="7" customFormat="1" ht="27" customHeight="1" x14ac:dyDescent="0.5">
      <c r="B6" s="3" t="s">
        <v>99</v>
      </c>
      <c r="C6" s="4"/>
      <c r="D6" s="5"/>
      <c r="E6" s="5"/>
      <c r="F6" s="5"/>
      <c r="G6" s="6"/>
    </row>
    <row r="7" spans="2:15" s="7" customFormat="1" ht="13.5" customHeight="1" x14ac:dyDescent="0.5">
      <c r="B7" s="3"/>
      <c r="C7" s="4"/>
      <c r="D7" s="5"/>
      <c r="E7" s="5"/>
      <c r="F7" s="5"/>
      <c r="G7" s="6"/>
    </row>
    <row r="8" spans="2:15" s="7" customFormat="1" ht="21" x14ac:dyDescent="0.5">
      <c r="B8" s="8" t="s">
        <v>16</v>
      </c>
      <c r="C8" s="57">
        <v>6</v>
      </c>
      <c r="D8" s="5"/>
      <c r="E8" s="5" t="s">
        <v>74</v>
      </c>
      <c r="F8" s="5"/>
      <c r="G8" s="6"/>
    </row>
    <row r="9" spans="2:15" x14ac:dyDescent="0.35">
      <c r="B9" s="8"/>
      <c r="C9" s="10"/>
      <c r="D9" s="10"/>
      <c r="E9" s="10"/>
      <c r="F9" s="10"/>
      <c r="G9" s="10"/>
    </row>
    <row r="10" spans="2:15" x14ac:dyDescent="0.35">
      <c r="B10" s="11" t="s">
        <v>10</v>
      </c>
      <c r="C10" s="11" t="s">
        <v>68</v>
      </c>
      <c r="D10" s="11" t="s">
        <v>69</v>
      </c>
      <c r="E10" s="58" t="s">
        <v>70</v>
      </c>
      <c r="F10" s="11" t="s">
        <v>71</v>
      </c>
      <c r="G10" s="52" t="s">
        <v>11</v>
      </c>
    </row>
    <row r="11" spans="2:15" x14ac:dyDescent="0.35">
      <c r="B11" s="12"/>
      <c r="C11" s="13" t="s">
        <v>1</v>
      </c>
      <c r="D11" s="13" t="s">
        <v>2</v>
      </c>
      <c r="E11" s="13" t="s">
        <v>66</v>
      </c>
      <c r="F11" s="13" t="s">
        <v>26</v>
      </c>
      <c r="G11" s="64" t="s">
        <v>37</v>
      </c>
    </row>
    <row r="12" spans="2:15" x14ac:dyDescent="0.35">
      <c r="B12" s="12"/>
      <c r="C12" s="13" t="s">
        <v>64</v>
      </c>
      <c r="D12" s="13" t="s">
        <v>64</v>
      </c>
      <c r="E12" s="13"/>
      <c r="F12" s="13" t="s">
        <v>65</v>
      </c>
      <c r="G12" s="64" t="s">
        <v>63</v>
      </c>
    </row>
    <row r="13" spans="2:15" x14ac:dyDescent="0.35">
      <c r="B13" s="12"/>
      <c r="C13" s="13"/>
      <c r="D13" s="13"/>
      <c r="E13" s="13"/>
      <c r="F13" s="13"/>
      <c r="G13" s="64" t="s">
        <v>62</v>
      </c>
      <c r="K13" s="63" t="s">
        <v>0</v>
      </c>
      <c r="L13" s="63" t="s">
        <v>17</v>
      </c>
      <c r="M13" s="63" t="s">
        <v>55</v>
      </c>
      <c r="N13" s="63" t="s">
        <v>38</v>
      </c>
      <c r="O13" s="63" t="s">
        <v>56</v>
      </c>
    </row>
    <row r="14" spans="2:15" x14ac:dyDescent="0.35">
      <c r="B14" s="14"/>
      <c r="C14" s="15"/>
      <c r="D14" s="15"/>
      <c r="E14" s="15"/>
      <c r="F14" s="15"/>
      <c r="G14" s="65" t="s">
        <v>39</v>
      </c>
      <c r="J14" s="1" t="str">
        <f>B15</f>
        <v>Kock 1</v>
      </c>
      <c r="K14" s="63">
        <f t="shared" ref="K14:N29" si="0">C15</f>
        <v>5</v>
      </c>
      <c r="L14" s="63">
        <f t="shared" si="0"/>
        <v>4</v>
      </c>
      <c r="M14" s="63">
        <f t="shared" si="0"/>
        <v>3</v>
      </c>
      <c r="N14" s="63">
        <f t="shared" si="0"/>
        <v>4</v>
      </c>
      <c r="O14" s="63"/>
    </row>
    <row r="15" spans="2:15" x14ac:dyDescent="0.35">
      <c r="B15" s="15" t="s">
        <v>3</v>
      </c>
      <c r="C15" s="72">
        <v>5</v>
      </c>
      <c r="D15" s="72">
        <v>4</v>
      </c>
      <c r="E15" s="72">
        <v>3</v>
      </c>
      <c r="F15" s="72">
        <v>4</v>
      </c>
      <c r="G15" s="66"/>
      <c r="J15" s="1" t="str">
        <f t="shared" ref="J15:J24" si="1">B16</f>
        <v>Kock2</v>
      </c>
      <c r="K15" s="63">
        <f t="shared" si="0"/>
        <v>6.5</v>
      </c>
      <c r="L15" s="63">
        <f t="shared" si="0"/>
        <v>6.5</v>
      </c>
      <c r="M15" s="63">
        <f t="shared" si="0"/>
        <v>6.5</v>
      </c>
      <c r="N15" s="63">
        <f t="shared" si="0"/>
        <v>6.5</v>
      </c>
      <c r="O15" s="63"/>
    </row>
    <row r="16" spans="2:15" x14ac:dyDescent="0.35">
      <c r="B16" s="13" t="s">
        <v>4</v>
      </c>
      <c r="C16" s="73">
        <v>6.5</v>
      </c>
      <c r="D16" s="73">
        <v>6.5</v>
      </c>
      <c r="E16" s="73">
        <v>6.5</v>
      </c>
      <c r="F16" s="73">
        <v>6.5</v>
      </c>
      <c r="G16" s="17"/>
      <c r="J16" s="1" t="str">
        <f t="shared" si="1"/>
        <v>Kock 3</v>
      </c>
      <c r="K16" s="63">
        <f t="shared" si="0"/>
        <v>7.5</v>
      </c>
      <c r="L16" s="63">
        <f t="shared" si="0"/>
        <v>6.5</v>
      </c>
      <c r="M16" s="63">
        <f t="shared" si="0"/>
        <v>6.5</v>
      </c>
      <c r="N16" s="63">
        <f t="shared" si="0"/>
        <v>7</v>
      </c>
      <c r="O16" s="63"/>
    </row>
    <row r="17" spans="2:15" x14ac:dyDescent="0.35">
      <c r="B17" s="13" t="s">
        <v>5</v>
      </c>
      <c r="C17" s="73">
        <v>7.5</v>
      </c>
      <c r="D17" s="73">
        <v>6.5</v>
      </c>
      <c r="E17" s="73">
        <v>6.5</v>
      </c>
      <c r="F17" s="73">
        <v>7</v>
      </c>
      <c r="G17" s="17"/>
      <c r="J17" s="1" t="str">
        <f t="shared" si="1"/>
        <v>Kock 4</v>
      </c>
      <c r="K17" s="63">
        <f t="shared" si="0"/>
        <v>7</v>
      </c>
      <c r="L17" s="63">
        <f t="shared" si="0"/>
        <v>7</v>
      </c>
      <c r="M17" s="63">
        <f t="shared" si="0"/>
        <v>7</v>
      </c>
      <c r="N17" s="63">
        <f t="shared" si="0"/>
        <v>8</v>
      </c>
      <c r="O17" s="63"/>
    </row>
    <row r="18" spans="2:15" x14ac:dyDescent="0.35">
      <c r="B18" s="13" t="s">
        <v>6</v>
      </c>
      <c r="C18" s="73">
        <v>7</v>
      </c>
      <c r="D18" s="73">
        <v>7</v>
      </c>
      <c r="E18" s="73">
        <v>7</v>
      </c>
      <c r="F18" s="73">
        <v>8</v>
      </c>
      <c r="G18" s="17"/>
      <c r="J18" s="1" t="str">
        <f t="shared" si="1"/>
        <v>Kock 5</v>
      </c>
      <c r="K18" s="63">
        <f t="shared" si="0"/>
        <v>7</v>
      </c>
      <c r="L18" s="63">
        <f t="shared" si="0"/>
        <v>6.5</v>
      </c>
      <c r="M18" s="63">
        <f t="shared" si="0"/>
        <v>7</v>
      </c>
      <c r="N18" s="63">
        <f t="shared" si="0"/>
        <v>7</v>
      </c>
      <c r="O18" s="63"/>
    </row>
    <row r="19" spans="2:15" x14ac:dyDescent="0.35">
      <c r="B19" s="13" t="s">
        <v>7</v>
      </c>
      <c r="C19" s="73">
        <v>7</v>
      </c>
      <c r="D19" s="73">
        <v>6.5</v>
      </c>
      <c r="E19" s="73">
        <v>7</v>
      </c>
      <c r="F19" s="73">
        <v>7</v>
      </c>
      <c r="G19" s="17"/>
      <c r="J19" s="1" t="str">
        <f t="shared" si="1"/>
        <v>Kock 6</v>
      </c>
      <c r="K19" s="63">
        <f t="shared" si="0"/>
        <v>8</v>
      </c>
      <c r="L19" s="63">
        <f t="shared" si="0"/>
        <v>6</v>
      </c>
      <c r="M19" s="63">
        <f t="shared" si="0"/>
        <v>9</v>
      </c>
      <c r="N19" s="63">
        <f t="shared" si="0"/>
        <v>8</v>
      </c>
      <c r="O19" s="63"/>
    </row>
    <row r="20" spans="2:15" x14ac:dyDescent="0.35">
      <c r="B20" s="13" t="s">
        <v>8</v>
      </c>
      <c r="C20" s="73">
        <v>8</v>
      </c>
      <c r="D20" s="73">
        <v>6</v>
      </c>
      <c r="E20" s="73">
        <v>9</v>
      </c>
      <c r="F20" s="73">
        <v>8</v>
      </c>
      <c r="G20" s="17"/>
      <c r="J20" s="1">
        <f t="shared" si="1"/>
        <v>0</v>
      </c>
      <c r="K20" s="63">
        <f t="shared" si="0"/>
        <v>0</v>
      </c>
      <c r="L20" s="63">
        <f t="shared" si="0"/>
        <v>0</v>
      </c>
      <c r="M20" s="63">
        <f t="shared" si="0"/>
        <v>0</v>
      </c>
      <c r="N20" s="63">
        <f t="shared" si="0"/>
        <v>0</v>
      </c>
      <c r="O20" s="63"/>
    </row>
    <row r="21" spans="2:15" x14ac:dyDescent="0.35">
      <c r="B21" s="13"/>
      <c r="C21" s="73"/>
      <c r="D21" s="73"/>
      <c r="E21" s="73"/>
      <c r="F21" s="73"/>
      <c r="G21" s="17"/>
      <c r="J21" s="1">
        <f t="shared" si="1"/>
        <v>0</v>
      </c>
      <c r="K21" s="63">
        <f t="shared" si="0"/>
        <v>0</v>
      </c>
      <c r="L21" s="63">
        <f t="shared" si="0"/>
        <v>0</v>
      </c>
      <c r="M21" s="63">
        <f t="shared" si="0"/>
        <v>0</v>
      </c>
      <c r="N21" s="63">
        <f t="shared" si="0"/>
        <v>0</v>
      </c>
      <c r="O21" s="63"/>
    </row>
    <row r="22" spans="2:15" x14ac:dyDescent="0.35">
      <c r="B22" s="13"/>
      <c r="C22" s="73"/>
      <c r="D22" s="73"/>
      <c r="E22" s="73"/>
      <c r="F22" s="73"/>
      <c r="G22" s="17"/>
      <c r="J22" s="1">
        <f t="shared" si="1"/>
        <v>0</v>
      </c>
      <c r="K22" s="63">
        <f t="shared" si="0"/>
        <v>0</v>
      </c>
      <c r="L22" s="63">
        <f t="shared" si="0"/>
        <v>0</v>
      </c>
      <c r="M22" s="63">
        <f t="shared" si="0"/>
        <v>0</v>
      </c>
      <c r="N22" s="63">
        <f t="shared" si="0"/>
        <v>0</v>
      </c>
      <c r="O22" s="63"/>
    </row>
    <row r="23" spans="2:15" x14ac:dyDescent="0.35">
      <c r="B23" s="13"/>
      <c r="C23" s="73"/>
      <c r="D23" s="73"/>
      <c r="E23" s="73"/>
      <c r="F23" s="73"/>
      <c r="G23" s="17"/>
      <c r="J23" s="1">
        <f t="shared" si="1"/>
        <v>0</v>
      </c>
      <c r="K23" s="63">
        <f t="shared" si="0"/>
        <v>0</v>
      </c>
      <c r="L23" s="63">
        <f t="shared" si="0"/>
        <v>0</v>
      </c>
      <c r="M23" s="63">
        <f t="shared" si="0"/>
        <v>0</v>
      </c>
      <c r="N23" s="63">
        <f t="shared" si="0"/>
        <v>0</v>
      </c>
      <c r="O23" s="63"/>
    </row>
    <row r="24" spans="2:15" x14ac:dyDescent="0.35">
      <c r="B24" s="13"/>
      <c r="C24" s="73"/>
      <c r="D24" s="73"/>
      <c r="E24" s="73"/>
      <c r="F24" s="73"/>
      <c r="G24" s="17"/>
      <c r="J24" s="1">
        <f t="shared" si="1"/>
        <v>0</v>
      </c>
      <c r="K24" s="63">
        <f t="shared" si="0"/>
        <v>0</v>
      </c>
      <c r="L24" s="63">
        <f t="shared" si="0"/>
        <v>0</v>
      </c>
      <c r="M24" s="63">
        <f t="shared" si="0"/>
        <v>0</v>
      </c>
      <c r="N24" s="63">
        <f t="shared" si="0"/>
        <v>0</v>
      </c>
      <c r="O24" s="63"/>
    </row>
    <row r="25" spans="2:15" x14ac:dyDescent="0.35">
      <c r="B25" s="13"/>
      <c r="C25" s="73"/>
      <c r="D25" s="73"/>
      <c r="E25" s="73"/>
      <c r="F25" s="73"/>
      <c r="G25" s="17"/>
      <c r="J25" s="1" t="s">
        <v>27</v>
      </c>
      <c r="K25" s="63">
        <f t="shared" si="0"/>
        <v>0</v>
      </c>
      <c r="L25" s="63">
        <f t="shared" si="0"/>
        <v>0</v>
      </c>
      <c r="M25" s="63">
        <f t="shared" si="0"/>
        <v>0</v>
      </c>
      <c r="N25" s="63">
        <f t="shared" si="0"/>
        <v>0</v>
      </c>
      <c r="O25" s="63"/>
    </row>
    <row r="26" spans="2:15" x14ac:dyDescent="0.35">
      <c r="B26" s="13"/>
      <c r="C26" s="73"/>
      <c r="D26" s="73"/>
      <c r="E26" s="73"/>
      <c r="F26" s="73"/>
      <c r="G26" s="17"/>
      <c r="J26" s="1" t="s">
        <v>28</v>
      </c>
      <c r="K26" s="63">
        <f t="shared" si="0"/>
        <v>0</v>
      </c>
      <c r="L26" s="63">
        <f t="shared" si="0"/>
        <v>0</v>
      </c>
      <c r="M26" s="63">
        <f t="shared" si="0"/>
        <v>0</v>
      </c>
      <c r="N26" s="63">
        <f t="shared" si="0"/>
        <v>0</v>
      </c>
      <c r="O26" s="63"/>
    </row>
    <row r="27" spans="2:15" x14ac:dyDescent="0.35">
      <c r="B27" s="13"/>
      <c r="C27" s="73"/>
      <c r="D27" s="73"/>
      <c r="E27" s="73"/>
      <c r="F27" s="73"/>
      <c r="G27" s="17"/>
      <c r="J27" s="1" t="s">
        <v>29</v>
      </c>
      <c r="K27" s="63">
        <f t="shared" si="0"/>
        <v>0</v>
      </c>
      <c r="L27" s="63">
        <f t="shared" si="0"/>
        <v>0</v>
      </c>
      <c r="M27" s="63">
        <f t="shared" si="0"/>
        <v>0</v>
      </c>
      <c r="N27" s="63">
        <f t="shared" si="0"/>
        <v>0</v>
      </c>
      <c r="O27" s="63"/>
    </row>
    <row r="28" spans="2:15" x14ac:dyDescent="0.35">
      <c r="B28" s="13"/>
      <c r="C28" s="73"/>
      <c r="D28" s="73"/>
      <c r="E28" s="73"/>
      <c r="F28" s="73"/>
      <c r="G28" s="17"/>
      <c r="J28" s="1" t="s">
        <v>30</v>
      </c>
      <c r="K28" s="63">
        <f t="shared" si="0"/>
        <v>0</v>
      </c>
      <c r="L28" s="63">
        <f t="shared" si="0"/>
        <v>0</v>
      </c>
      <c r="M28" s="63">
        <f t="shared" si="0"/>
        <v>0</v>
      </c>
      <c r="N28" s="63">
        <f t="shared" si="0"/>
        <v>0</v>
      </c>
      <c r="O28" s="63"/>
    </row>
    <row r="29" spans="2:15" x14ac:dyDescent="0.35">
      <c r="B29" s="13"/>
      <c r="C29" s="73"/>
      <c r="D29" s="73"/>
      <c r="E29" s="73"/>
      <c r="F29" s="73"/>
      <c r="G29" s="17"/>
      <c r="J29" s="1" t="s">
        <v>40</v>
      </c>
      <c r="K29" s="63">
        <f t="shared" si="0"/>
        <v>0</v>
      </c>
      <c r="L29" s="63">
        <f t="shared" si="0"/>
        <v>0</v>
      </c>
      <c r="M29" s="63">
        <f t="shared" si="0"/>
        <v>0</v>
      </c>
      <c r="N29" s="63">
        <f t="shared" si="0"/>
        <v>0</v>
      </c>
      <c r="O29" s="20"/>
    </row>
    <row r="30" spans="2:15" x14ac:dyDescent="0.35">
      <c r="B30" s="20"/>
      <c r="C30" s="76"/>
      <c r="D30" s="76"/>
      <c r="E30" s="76"/>
      <c r="F30" s="76"/>
      <c r="G30" s="20"/>
      <c r="J30" s="1" t="s">
        <v>41</v>
      </c>
      <c r="K30" s="63">
        <f t="shared" ref="K30:N48" si="2">C31</f>
        <v>0</v>
      </c>
      <c r="L30" s="63">
        <f t="shared" si="2"/>
        <v>0</v>
      </c>
      <c r="M30" s="63">
        <f t="shared" si="2"/>
        <v>0</v>
      </c>
      <c r="N30" s="63">
        <f t="shared" si="2"/>
        <v>0</v>
      </c>
      <c r="O30" s="20"/>
    </row>
    <row r="31" spans="2:15" x14ac:dyDescent="0.35">
      <c r="B31" s="20"/>
      <c r="C31" s="76"/>
      <c r="D31" s="76"/>
      <c r="E31" s="76"/>
      <c r="F31" s="76"/>
      <c r="G31" s="20"/>
      <c r="J31" s="1" t="s">
        <v>42</v>
      </c>
      <c r="K31" s="63">
        <f t="shared" si="2"/>
        <v>0</v>
      </c>
      <c r="L31" s="63">
        <f t="shared" si="2"/>
        <v>0</v>
      </c>
      <c r="M31" s="63">
        <f t="shared" si="2"/>
        <v>0</v>
      </c>
      <c r="N31" s="63">
        <f t="shared" si="2"/>
        <v>0</v>
      </c>
      <c r="O31" s="20"/>
    </row>
    <row r="32" spans="2:15" x14ac:dyDescent="0.35">
      <c r="B32" s="20"/>
      <c r="C32" s="73"/>
      <c r="D32" s="73"/>
      <c r="E32" s="73"/>
      <c r="F32" s="73"/>
      <c r="G32" s="20"/>
      <c r="J32" s="1" t="s">
        <v>43</v>
      </c>
      <c r="K32" s="63">
        <f t="shared" si="2"/>
        <v>0</v>
      </c>
      <c r="L32" s="63">
        <f t="shared" si="2"/>
        <v>0</v>
      </c>
      <c r="M32" s="63">
        <f t="shared" si="2"/>
        <v>0</v>
      </c>
      <c r="N32" s="63">
        <f t="shared" si="2"/>
        <v>0</v>
      </c>
      <c r="O32" s="20"/>
    </row>
    <row r="33" spans="2:15" x14ac:dyDescent="0.35">
      <c r="B33" s="20"/>
      <c r="C33" s="76"/>
      <c r="D33" s="76"/>
      <c r="E33" s="76"/>
      <c r="F33" s="76"/>
      <c r="G33" s="20"/>
      <c r="H33" s="10"/>
      <c r="I33" s="21"/>
      <c r="J33" s="1" t="s">
        <v>44</v>
      </c>
      <c r="K33" s="63">
        <f t="shared" si="2"/>
        <v>0</v>
      </c>
      <c r="L33" s="63">
        <f t="shared" si="2"/>
        <v>0</v>
      </c>
      <c r="M33" s="63">
        <f t="shared" si="2"/>
        <v>0</v>
      </c>
      <c r="N33" s="63">
        <f t="shared" si="2"/>
        <v>0</v>
      </c>
      <c r="O33" s="20"/>
    </row>
    <row r="34" spans="2:15" x14ac:dyDescent="0.35">
      <c r="B34" s="20"/>
      <c r="C34" s="76"/>
      <c r="D34" s="76"/>
      <c r="E34" s="76"/>
      <c r="F34" s="76"/>
      <c r="G34" s="20"/>
      <c r="H34" s="10"/>
      <c r="I34" s="10"/>
      <c r="J34" s="1" t="s">
        <v>45</v>
      </c>
      <c r="K34" s="63">
        <f t="shared" si="2"/>
        <v>0</v>
      </c>
      <c r="L34" s="63">
        <f t="shared" si="2"/>
        <v>0</v>
      </c>
      <c r="M34" s="63">
        <f t="shared" si="2"/>
        <v>0</v>
      </c>
      <c r="N34" s="63">
        <f t="shared" si="2"/>
        <v>0</v>
      </c>
      <c r="O34" s="20"/>
    </row>
    <row r="35" spans="2:15" ht="21" customHeight="1" x14ac:dyDescent="0.35">
      <c r="B35" s="20"/>
      <c r="C35" s="76"/>
      <c r="D35" s="76"/>
      <c r="E35" s="76"/>
      <c r="F35" s="76"/>
      <c r="G35" s="20"/>
      <c r="H35" s="10"/>
      <c r="I35" s="6"/>
      <c r="J35" s="1" t="s">
        <v>46</v>
      </c>
      <c r="K35" s="63">
        <f t="shared" si="2"/>
        <v>0</v>
      </c>
      <c r="L35" s="63">
        <f t="shared" si="2"/>
        <v>0</v>
      </c>
      <c r="M35" s="63">
        <f t="shared" si="2"/>
        <v>0</v>
      </c>
      <c r="N35" s="63">
        <f t="shared" si="2"/>
        <v>0</v>
      </c>
      <c r="O35" s="20"/>
    </row>
    <row r="36" spans="2:15" ht="21" customHeight="1" x14ac:dyDescent="0.35">
      <c r="B36" s="20"/>
      <c r="C36" s="76"/>
      <c r="D36" s="76"/>
      <c r="E36" s="76"/>
      <c r="F36" s="76"/>
      <c r="G36" s="20"/>
      <c r="H36" s="10"/>
      <c r="I36" s="10"/>
      <c r="J36" s="1" t="s">
        <v>47</v>
      </c>
      <c r="K36" s="63">
        <f t="shared" si="2"/>
        <v>0</v>
      </c>
      <c r="L36" s="63">
        <f t="shared" si="2"/>
        <v>0</v>
      </c>
      <c r="M36" s="63">
        <f t="shared" si="2"/>
        <v>0</v>
      </c>
      <c r="N36" s="63">
        <f t="shared" si="2"/>
        <v>0</v>
      </c>
      <c r="O36" s="20"/>
    </row>
    <row r="37" spans="2:15" x14ac:dyDescent="0.35">
      <c r="B37" s="20"/>
      <c r="C37" s="76"/>
      <c r="D37" s="76"/>
      <c r="E37" s="76"/>
      <c r="F37" s="76"/>
      <c r="G37" s="20"/>
      <c r="J37" s="1" t="s">
        <v>48</v>
      </c>
      <c r="K37" s="63">
        <f t="shared" si="2"/>
        <v>0</v>
      </c>
      <c r="L37" s="63">
        <f t="shared" si="2"/>
        <v>0</v>
      </c>
      <c r="M37" s="63">
        <f t="shared" si="2"/>
        <v>0</v>
      </c>
      <c r="N37" s="63">
        <f t="shared" si="2"/>
        <v>0</v>
      </c>
      <c r="O37" s="20"/>
    </row>
    <row r="38" spans="2:15" x14ac:dyDescent="0.35">
      <c r="B38" s="20"/>
      <c r="C38" s="76"/>
      <c r="D38" s="76"/>
      <c r="E38" s="76"/>
      <c r="F38" s="76"/>
      <c r="G38" s="20"/>
      <c r="J38" s="1" t="s">
        <v>49</v>
      </c>
      <c r="K38" s="63">
        <f t="shared" si="2"/>
        <v>0</v>
      </c>
      <c r="L38" s="63">
        <f t="shared" si="2"/>
        <v>0</v>
      </c>
      <c r="M38" s="63">
        <f t="shared" si="2"/>
        <v>0</v>
      </c>
      <c r="N38" s="63">
        <f t="shared" si="2"/>
        <v>0</v>
      </c>
      <c r="O38" s="20"/>
    </row>
    <row r="39" spans="2:15" x14ac:dyDescent="0.35">
      <c r="B39" s="70"/>
      <c r="C39" s="74"/>
      <c r="D39" s="74"/>
      <c r="E39" s="74"/>
      <c r="F39" s="74"/>
      <c r="G39" s="20"/>
      <c r="J39" s="1" t="s">
        <v>50</v>
      </c>
      <c r="K39" s="63">
        <f t="shared" si="2"/>
        <v>0</v>
      </c>
      <c r="L39" s="63">
        <f t="shared" si="2"/>
        <v>0</v>
      </c>
      <c r="M39" s="63">
        <f t="shared" si="2"/>
        <v>0</v>
      </c>
      <c r="N39" s="63">
        <f t="shared" si="2"/>
        <v>0</v>
      </c>
      <c r="O39" s="20"/>
    </row>
    <row r="40" spans="2:15" x14ac:dyDescent="0.35">
      <c r="B40" s="20"/>
      <c r="C40" s="74"/>
      <c r="D40" s="74"/>
      <c r="E40" s="74"/>
      <c r="F40" s="74"/>
      <c r="G40" s="20"/>
      <c r="J40" s="1" t="s">
        <v>51</v>
      </c>
      <c r="K40" s="63">
        <f t="shared" si="2"/>
        <v>0</v>
      </c>
      <c r="L40" s="63">
        <f t="shared" si="2"/>
        <v>0</v>
      </c>
      <c r="M40" s="63">
        <f t="shared" si="2"/>
        <v>0</v>
      </c>
      <c r="N40" s="63">
        <f t="shared" si="2"/>
        <v>0</v>
      </c>
      <c r="O40" s="20"/>
    </row>
    <row r="41" spans="2:15" x14ac:dyDescent="0.35">
      <c r="B41" s="20"/>
      <c r="C41" s="74"/>
      <c r="D41" s="74"/>
      <c r="E41" s="74"/>
      <c r="F41" s="74"/>
      <c r="G41" s="20"/>
      <c r="J41" s="1" t="s">
        <v>52</v>
      </c>
      <c r="K41" s="63">
        <f t="shared" si="2"/>
        <v>0</v>
      </c>
      <c r="L41" s="63">
        <f t="shared" si="2"/>
        <v>0</v>
      </c>
      <c r="M41" s="63">
        <f t="shared" si="2"/>
        <v>0</v>
      </c>
      <c r="N41" s="63">
        <f t="shared" si="2"/>
        <v>0</v>
      </c>
      <c r="O41" s="20"/>
    </row>
    <row r="42" spans="2:15" x14ac:dyDescent="0.35">
      <c r="B42" s="20"/>
      <c r="C42" s="74"/>
      <c r="D42" s="74"/>
      <c r="E42" s="74"/>
      <c r="F42" s="74"/>
      <c r="G42" s="20"/>
      <c r="J42" s="1" t="s">
        <v>53</v>
      </c>
      <c r="K42" s="63">
        <f t="shared" si="2"/>
        <v>0</v>
      </c>
      <c r="L42" s="63">
        <f t="shared" si="2"/>
        <v>0</v>
      </c>
      <c r="M42" s="63">
        <f t="shared" si="2"/>
        <v>0</v>
      </c>
      <c r="N42" s="63">
        <f t="shared" si="2"/>
        <v>0</v>
      </c>
      <c r="O42" s="20"/>
    </row>
    <row r="43" spans="2:15" x14ac:dyDescent="0.35">
      <c r="B43" s="71"/>
      <c r="C43" s="74"/>
      <c r="D43" s="74"/>
      <c r="E43" s="74"/>
      <c r="F43" s="74"/>
      <c r="G43" s="20"/>
      <c r="J43" s="1" t="s">
        <v>54</v>
      </c>
      <c r="K43" s="63">
        <f t="shared" si="2"/>
        <v>0</v>
      </c>
      <c r="L43" s="63">
        <f t="shared" si="2"/>
        <v>0</v>
      </c>
      <c r="M43" s="63">
        <f t="shared" si="2"/>
        <v>0</v>
      </c>
      <c r="N43" s="63">
        <f t="shared" si="2"/>
        <v>0</v>
      </c>
      <c r="O43" s="20"/>
    </row>
    <row r="44" spans="2:15" x14ac:dyDescent="0.35">
      <c r="B44" s="20"/>
      <c r="C44" s="74"/>
      <c r="D44" s="74"/>
      <c r="E44" s="74"/>
      <c r="F44" s="74"/>
      <c r="G44" s="20"/>
      <c r="J44" s="1" t="s">
        <v>57</v>
      </c>
      <c r="K44" s="63">
        <f t="shared" si="2"/>
        <v>0</v>
      </c>
      <c r="L44" s="63">
        <f t="shared" si="2"/>
        <v>0</v>
      </c>
      <c r="M44" s="63">
        <f t="shared" si="2"/>
        <v>0</v>
      </c>
      <c r="N44" s="63">
        <f t="shared" si="2"/>
        <v>0</v>
      </c>
      <c r="O44" s="20"/>
    </row>
    <row r="45" spans="2:15" x14ac:dyDescent="0.35">
      <c r="B45" s="20"/>
      <c r="C45" s="74"/>
      <c r="D45" s="74"/>
      <c r="E45" s="74"/>
      <c r="F45" s="74"/>
      <c r="G45" s="20"/>
      <c r="J45" s="1" t="s">
        <v>58</v>
      </c>
      <c r="K45" s="63">
        <f t="shared" si="2"/>
        <v>0</v>
      </c>
      <c r="L45" s="63">
        <f t="shared" si="2"/>
        <v>0</v>
      </c>
      <c r="M45" s="63">
        <f t="shared" si="2"/>
        <v>0</v>
      </c>
      <c r="N45" s="63">
        <f t="shared" si="2"/>
        <v>0</v>
      </c>
      <c r="O45" s="20"/>
    </row>
    <row r="46" spans="2:15" x14ac:dyDescent="0.35">
      <c r="B46" s="20"/>
      <c r="C46" s="74"/>
      <c r="D46" s="74"/>
      <c r="E46" s="74"/>
      <c r="F46" s="74"/>
      <c r="G46" s="20"/>
      <c r="J46" s="1" t="s">
        <v>59</v>
      </c>
      <c r="K46" s="63">
        <f t="shared" si="2"/>
        <v>0</v>
      </c>
      <c r="L46" s="63">
        <f t="shared" si="2"/>
        <v>0</v>
      </c>
      <c r="M46" s="63">
        <f t="shared" si="2"/>
        <v>0</v>
      </c>
      <c r="N46" s="63">
        <f t="shared" si="2"/>
        <v>0</v>
      </c>
      <c r="O46" s="20"/>
    </row>
    <row r="47" spans="2:15" x14ac:dyDescent="0.35">
      <c r="B47" s="20"/>
      <c r="C47" s="74"/>
      <c r="D47" s="74"/>
      <c r="E47" s="74"/>
      <c r="F47" s="74"/>
      <c r="G47" s="20"/>
      <c r="J47" s="1" t="s">
        <v>60</v>
      </c>
      <c r="K47" s="63">
        <f t="shared" si="2"/>
        <v>0</v>
      </c>
      <c r="L47" s="63">
        <f t="shared" si="2"/>
        <v>0</v>
      </c>
      <c r="M47" s="63">
        <f t="shared" si="2"/>
        <v>0</v>
      </c>
      <c r="N47" s="63">
        <f t="shared" si="2"/>
        <v>0</v>
      </c>
      <c r="O47" s="20"/>
    </row>
    <row r="48" spans="2:15" x14ac:dyDescent="0.35">
      <c r="B48" s="20"/>
      <c r="C48" s="74"/>
      <c r="D48" s="74"/>
      <c r="E48" s="74"/>
      <c r="F48" s="74"/>
      <c r="G48" s="20"/>
      <c r="J48" s="1" t="s">
        <v>61</v>
      </c>
      <c r="K48" s="63">
        <f t="shared" si="2"/>
        <v>0</v>
      </c>
      <c r="L48" s="63">
        <f t="shared" si="2"/>
        <v>0</v>
      </c>
      <c r="M48" s="63">
        <f t="shared" si="2"/>
        <v>0</v>
      </c>
      <c r="N48" s="63">
        <f t="shared" si="2"/>
        <v>0</v>
      </c>
      <c r="O48" s="20"/>
    </row>
    <row r="49" spans="2:8" x14ac:dyDescent="0.35">
      <c r="B49" s="20"/>
      <c r="C49" s="74"/>
      <c r="D49" s="74"/>
      <c r="E49" s="74"/>
      <c r="F49" s="74"/>
      <c r="G49" s="20"/>
    </row>
    <row r="50" spans="2:8" x14ac:dyDescent="0.35">
      <c r="B50" s="13" t="s">
        <v>13</v>
      </c>
      <c r="C50" s="17">
        <f>SUM(C15:C49)</f>
        <v>41</v>
      </c>
      <c r="D50" s="17">
        <f>SUM(D15:D49)</f>
        <v>36.5</v>
      </c>
      <c r="E50" s="17">
        <f>SUM(E15:E49)</f>
        <v>39</v>
      </c>
      <c r="F50" s="17">
        <f>SUM(F15:F49)*2</f>
        <v>81</v>
      </c>
      <c r="G50" s="68">
        <f>SUM(C50:F50)/C8</f>
        <v>32.916666666666664</v>
      </c>
    </row>
    <row r="51" spans="2:8" x14ac:dyDescent="0.35">
      <c r="B51" s="18" t="s">
        <v>12</v>
      </c>
      <c r="C51" s="19">
        <f>C50/C8</f>
        <v>6.833333333333333</v>
      </c>
      <c r="D51" s="19">
        <f>D50/C8</f>
        <v>6.083333333333333</v>
      </c>
      <c r="E51" s="19">
        <f>E50/C8</f>
        <v>6.5</v>
      </c>
      <c r="F51" s="19">
        <f>F50/C8</f>
        <v>13.5</v>
      </c>
      <c r="G51" s="69">
        <f>SUM(C51:F51)</f>
        <v>32.916666666666664</v>
      </c>
    </row>
    <row r="52" spans="2:8" ht="18.5" customHeight="1" x14ac:dyDescent="0.35">
      <c r="B52" s="6"/>
    </row>
    <row r="53" spans="2:8" x14ac:dyDescent="0.35">
      <c r="B53" s="93" t="s">
        <v>172</v>
      </c>
      <c r="C53" s="10"/>
      <c r="H53" s="93" t="s">
        <v>185</v>
      </c>
    </row>
    <row r="54" spans="2:8" x14ac:dyDescent="0.35">
      <c r="B54" s="84" t="s">
        <v>82</v>
      </c>
      <c r="H54" s="92" t="s">
        <v>186</v>
      </c>
    </row>
    <row r="55" spans="2:8" x14ac:dyDescent="0.35">
      <c r="B55" s="84" t="s">
        <v>68</v>
      </c>
      <c r="H55" s="84" t="s">
        <v>187</v>
      </c>
    </row>
    <row r="56" spans="2:8" x14ac:dyDescent="0.35">
      <c r="B56" s="84" t="s">
        <v>131</v>
      </c>
      <c r="H56" s="84" t="s">
        <v>188</v>
      </c>
    </row>
    <row r="57" spans="2:8" x14ac:dyDescent="0.35">
      <c r="B57" s="83"/>
      <c r="C57" s="10"/>
      <c r="D57" s="10"/>
      <c r="E57" s="10"/>
      <c r="F57" s="10"/>
      <c r="G57" s="10"/>
      <c r="H57" s="84" t="s">
        <v>189</v>
      </c>
    </row>
    <row r="58" spans="2:8" x14ac:dyDescent="0.35">
      <c r="B58" s="84" t="s">
        <v>69</v>
      </c>
      <c r="C58" s="10"/>
      <c r="D58" s="10"/>
      <c r="E58" s="10"/>
      <c r="F58" s="10"/>
      <c r="G58" s="10"/>
      <c r="H58" s="84" t="s">
        <v>190</v>
      </c>
    </row>
    <row r="59" spans="2:8" x14ac:dyDescent="0.35">
      <c r="B59" s="84" t="s">
        <v>132</v>
      </c>
      <c r="C59" s="23"/>
      <c r="D59" s="23"/>
      <c r="E59" s="23"/>
      <c r="F59" s="23"/>
      <c r="G59" s="22"/>
      <c r="H59" s="84" t="s">
        <v>191</v>
      </c>
    </row>
    <row r="60" spans="2:8" x14ac:dyDescent="0.35">
      <c r="B60" s="84" t="s">
        <v>133</v>
      </c>
      <c r="C60" s="10"/>
      <c r="D60" s="10"/>
      <c r="E60" s="10"/>
      <c r="F60" s="10"/>
      <c r="G60" s="10"/>
      <c r="H60" s="84" t="s">
        <v>192</v>
      </c>
    </row>
    <row r="61" spans="2:8" x14ac:dyDescent="0.35">
      <c r="B61" s="83"/>
      <c r="C61" s="10"/>
      <c r="H61" s="92"/>
    </row>
    <row r="62" spans="2:8" x14ac:dyDescent="0.35">
      <c r="B62" s="84" t="s">
        <v>79</v>
      </c>
      <c r="C62" s="10"/>
    </row>
    <row r="63" spans="2:8" x14ac:dyDescent="0.35">
      <c r="B63" s="84" t="s">
        <v>134</v>
      </c>
      <c r="C63" s="10"/>
    </row>
    <row r="64" spans="2:8" x14ac:dyDescent="0.35">
      <c r="B64" s="84" t="s">
        <v>135</v>
      </c>
      <c r="C64" s="10"/>
    </row>
    <row r="65" spans="2:9" x14ac:dyDescent="0.35">
      <c r="B65" s="83"/>
      <c r="C65" s="10"/>
    </row>
    <row r="66" spans="2:9" ht="18.5" customHeight="1" x14ac:dyDescent="0.35">
      <c r="B66" s="84" t="s">
        <v>71</v>
      </c>
      <c r="C66" s="10"/>
    </row>
    <row r="67" spans="2:9" ht="18.5" customHeight="1" x14ac:dyDescent="0.35">
      <c r="B67" s="84" t="s">
        <v>136</v>
      </c>
      <c r="C67" s="10"/>
    </row>
    <row r="68" spans="2:9" x14ac:dyDescent="0.35">
      <c r="B68" s="84" t="s">
        <v>137</v>
      </c>
      <c r="C68" s="10"/>
    </row>
    <row r="69" spans="2:9" x14ac:dyDescent="0.35">
      <c r="B69" s="10"/>
      <c r="C69" s="10"/>
    </row>
    <row r="70" spans="2:9" x14ac:dyDescent="0.35">
      <c r="B70" s="10"/>
      <c r="C70" s="10"/>
    </row>
    <row r="71" spans="2:9" x14ac:dyDescent="0.35">
      <c r="B71" s="10"/>
      <c r="C71" s="10"/>
    </row>
    <row r="72" spans="2:9" x14ac:dyDescent="0.35">
      <c r="B72" s="10"/>
      <c r="C72" s="10"/>
    </row>
    <row r="73" spans="2:9" x14ac:dyDescent="0.35">
      <c r="B73" s="10"/>
      <c r="C73" s="10"/>
    </row>
    <row r="74" spans="2:9" x14ac:dyDescent="0.35">
      <c r="B74" s="10"/>
      <c r="C74" s="10"/>
    </row>
    <row r="75" spans="2:9" x14ac:dyDescent="0.35">
      <c r="B75" s="10"/>
      <c r="C75" s="10"/>
    </row>
    <row r="76" spans="2:9" x14ac:dyDescent="0.35">
      <c r="B76" s="10"/>
      <c r="C76" s="10"/>
    </row>
    <row r="77" spans="2:9" x14ac:dyDescent="0.35">
      <c r="B77" s="10"/>
      <c r="C77" s="27"/>
      <c r="D77" s="27"/>
      <c r="E77" s="27"/>
      <c r="F77" s="27"/>
      <c r="G77" s="6"/>
      <c r="H77" s="10"/>
      <c r="I77" s="10"/>
    </row>
    <row r="78" spans="2:9" x14ac:dyDescent="0.35">
      <c r="B78" s="6"/>
      <c r="C78" s="27"/>
      <c r="D78" s="27"/>
      <c r="E78" s="27"/>
      <c r="F78" s="27"/>
      <c r="G78" s="6"/>
      <c r="H78" s="10"/>
      <c r="I78" s="10"/>
    </row>
    <row r="79" spans="2:9" x14ac:dyDescent="0.35">
      <c r="B79" s="6"/>
      <c r="C79" s="6"/>
      <c r="D79" s="6"/>
      <c r="E79" s="6"/>
      <c r="F79" s="6"/>
      <c r="G79" s="6"/>
      <c r="H79" s="10"/>
      <c r="I79" s="10"/>
    </row>
    <row r="80" spans="2:9" x14ac:dyDescent="0.35">
      <c r="B80" s="6"/>
      <c r="C80" s="6"/>
      <c r="D80" s="6"/>
      <c r="E80" s="6"/>
      <c r="F80" s="6"/>
      <c r="G80" s="6"/>
      <c r="H80" s="10"/>
      <c r="I80" s="10"/>
    </row>
    <row r="81" spans="2:9" x14ac:dyDescent="0.35">
      <c r="B81" s="6"/>
      <c r="C81" s="26"/>
      <c r="D81" s="26"/>
      <c r="E81" s="26"/>
      <c r="F81" s="26"/>
      <c r="G81" s="26"/>
      <c r="H81" s="10"/>
      <c r="I81" s="10"/>
    </row>
    <row r="82" spans="2:9" x14ac:dyDescent="0.35">
      <c r="B82" s="6"/>
      <c r="C82" s="6"/>
      <c r="D82" s="6"/>
      <c r="E82" s="6"/>
      <c r="F82" s="6"/>
      <c r="G82" s="6"/>
      <c r="H82" s="10"/>
      <c r="I82" s="10"/>
    </row>
    <row r="83" spans="2:9" ht="23.5" customHeight="1" x14ac:dyDescent="0.35">
      <c r="B83" s="6"/>
      <c r="C83" s="21"/>
      <c r="D83" s="21"/>
      <c r="E83" s="21"/>
      <c r="F83" s="21"/>
      <c r="G83" s="21"/>
      <c r="H83" s="10"/>
      <c r="I83" s="10"/>
    </row>
    <row r="84" spans="2:9" ht="23.5" customHeight="1" x14ac:dyDescent="0.35">
      <c r="B84" s="21"/>
      <c r="C84" s="21"/>
      <c r="D84" s="21"/>
      <c r="E84" s="21"/>
      <c r="F84" s="21"/>
      <c r="G84" s="21"/>
      <c r="H84" s="10"/>
      <c r="I84" s="10"/>
    </row>
    <row r="85" spans="2:9" ht="33.5" customHeight="1" x14ac:dyDescent="0.35">
      <c r="B85" s="21"/>
      <c r="C85" s="21"/>
      <c r="D85" s="21"/>
      <c r="E85" s="21"/>
      <c r="F85" s="21"/>
      <c r="G85" s="21"/>
      <c r="H85" s="10"/>
      <c r="I85" s="10"/>
    </row>
    <row r="86" spans="2:9" x14ac:dyDescent="0.35">
      <c r="B86" s="21"/>
      <c r="C86" s="6"/>
      <c r="D86" s="6"/>
      <c r="E86" s="6"/>
      <c r="F86" s="6"/>
      <c r="G86" s="6"/>
      <c r="H86" s="10"/>
      <c r="I86" s="10"/>
    </row>
    <row r="87" spans="2:9" x14ac:dyDescent="0.35">
      <c r="B87" s="8"/>
      <c r="C87" s="6"/>
      <c r="D87" s="6"/>
      <c r="E87" s="6"/>
      <c r="F87" s="6"/>
      <c r="G87" s="6"/>
      <c r="H87" s="10"/>
      <c r="I87" s="10"/>
    </row>
    <row r="88" spans="2:9" x14ac:dyDescent="0.35">
      <c r="B88" s="6"/>
      <c r="C88" s="6"/>
      <c r="D88" s="6"/>
      <c r="E88" s="6"/>
      <c r="F88" s="6"/>
      <c r="G88" s="6"/>
      <c r="H88" s="10"/>
      <c r="I88" s="10"/>
    </row>
    <row r="89" spans="2:9" x14ac:dyDescent="0.35">
      <c r="B89" s="6"/>
      <c r="C89" s="28"/>
      <c r="D89" s="28"/>
      <c r="E89" s="28"/>
      <c r="F89" s="28"/>
      <c r="G89" s="6"/>
      <c r="H89" s="10"/>
      <c r="I89" s="10"/>
    </row>
    <row r="90" spans="2:9" x14ac:dyDescent="0.35">
      <c r="B90" s="6"/>
      <c r="C90" s="6"/>
      <c r="D90" s="6"/>
      <c r="E90" s="6"/>
      <c r="F90" s="6"/>
      <c r="G90" s="6"/>
      <c r="H90" s="10"/>
      <c r="I90" s="10"/>
    </row>
    <row r="91" spans="2:9" x14ac:dyDescent="0.35">
      <c r="B91" s="6"/>
      <c r="C91" s="6"/>
      <c r="D91" s="6"/>
      <c r="E91" s="6"/>
      <c r="F91" s="6"/>
      <c r="G91" s="6"/>
      <c r="H91" s="10"/>
      <c r="I91" s="10"/>
    </row>
    <row r="92" spans="2:9" x14ac:dyDescent="0.35">
      <c r="B92" s="6"/>
      <c r="C92" s="6"/>
      <c r="D92" s="6"/>
      <c r="E92" s="6"/>
      <c r="F92" s="6"/>
      <c r="G92" s="6"/>
      <c r="H92" s="10"/>
      <c r="I92" s="10"/>
    </row>
    <row r="93" spans="2:9" x14ac:dyDescent="0.35">
      <c r="B93" s="6"/>
      <c r="C93" s="28"/>
      <c r="D93" s="28"/>
      <c r="E93" s="28"/>
      <c r="F93" s="28"/>
      <c r="G93" s="6"/>
      <c r="H93" s="10"/>
      <c r="I93" s="10"/>
    </row>
    <row r="94" spans="2:9" x14ac:dyDescent="0.35">
      <c r="B94" s="6"/>
      <c r="C94" s="28"/>
      <c r="D94" s="28"/>
      <c r="E94" s="28"/>
      <c r="F94" s="28"/>
      <c r="G94" s="6"/>
      <c r="H94" s="10"/>
      <c r="I94" s="10"/>
    </row>
    <row r="95" spans="2:9" x14ac:dyDescent="0.35">
      <c r="B95" s="6"/>
      <c r="C95" s="6"/>
      <c r="D95" s="6"/>
      <c r="E95" s="6"/>
      <c r="F95" s="6"/>
      <c r="G95" s="6"/>
      <c r="H95" s="10"/>
      <c r="I95" s="10"/>
    </row>
    <row r="96" spans="2:9" x14ac:dyDescent="0.35">
      <c r="B96" s="6"/>
      <c r="C96" s="6"/>
      <c r="D96" s="6"/>
      <c r="E96" s="6"/>
      <c r="F96" s="6"/>
      <c r="G96" s="6"/>
      <c r="H96" s="10"/>
      <c r="I96" s="10"/>
    </row>
    <row r="97" spans="2:9" x14ac:dyDescent="0.35">
      <c r="B97" s="6"/>
      <c r="C97" s="6"/>
      <c r="D97" s="6"/>
      <c r="E97" s="6"/>
      <c r="F97" s="6"/>
      <c r="G97" s="6"/>
      <c r="H97" s="10"/>
      <c r="I97" s="10"/>
    </row>
    <row r="98" spans="2:9" x14ac:dyDescent="0.35">
      <c r="B98" s="6"/>
      <c r="C98" s="6"/>
      <c r="D98" s="6"/>
      <c r="E98" s="6"/>
      <c r="F98" s="6"/>
      <c r="G98" s="6"/>
      <c r="H98" s="10"/>
      <c r="I98" s="10"/>
    </row>
    <row r="99" spans="2:9" x14ac:dyDescent="0.35">
      <c r="B99" s="6"/>
      <c r="C99" s="26"/>
      <c r="D99" s="26"/>
      <c r="E99" s="26"/>
      <c r="F99" s="26"/>
      <c r="G99" s="26"/>
      <c r="H99" s="10"/>
      <c r="I99" s="10"/>
    </row>
    <row r="100" spans="2:9" x14ac:dyDescent="0.35">
      <c r="B100" s="6"/>
      <c r="C100" s="6"/>
      <c r="D100" s="6"/>
      <c r="E100" s="6"/>
      <c r="F100" s="6"/>
      <c r="G100" s="6"/>
      <c r="H100" s="10"/>
      <c r="I100" s="10"/>
    </row>
    <row r="101" spans="2:9" x14ac:dyDescent="0.35">
      <c r="B101" s="6"/>
      <c r="C101" s="6"/>
      <c r="D101" s="6"/>
      <c r="E101" s="6"/>
      <c r="F101" s="6"/>
      <c r="G101" s="6"/>
      <c r="H101" s="10"/>
      <c r="I101" s="10"/>
    </row>
    <row r="102" spans="2:9" x14ac:dyDescent="0.35">
      <c r="B102" s="6"/>
      <c r="C102" s="6"/>
      <c r="D102" s="6"/>
      <c r="E102" s="6"/>
      <c r="F102" s="6"/>
      <c r="G102" s="6"/>
      <c r="H102" s="10"/>
      <c r="I102" s="10"/>
    </row>
    <row r="103" spans="2:9" x14ac:dyDescent="0.35">
      <c r="B103" s="6"/>
      <c r="C103" s="6"/>
      <c r="D103" s="6"/>
      <c r="E103" s="6"/>
      <c r="F103" s="6"/>
      <c r="G103" s="6"/>
      <c r="H103" s="10"/>
      <c r="I103" s="10"/>
    </row>
    <row r="104" spans="2:9" x14ac:dyDescent="0.35">
      <c r="B104" s="8"/>
      <c r="C104" s="6"/>
      <c r="D104" s="6"/>
      <c r="E104" s="6"/>
      <c r="F104" s="6"/>
      <c r="G104" s="6"/>
      <c r="H104" s="10"/>
      <c r="I104" s="10"/>
    </row>
    <row r="105" spans="2:9" x14ac:dyDescent="0.35">
      <c r="B105" s="6"/>
      <c r="C105" s="6"/>
      <c r="D105" s="6"/>
      <c r="E105" s="6"/>
      <c r="F105" s="6"/>
      <c r="G105" s="6"/>
      <c r="H105" s="10"/>
      <c r="I105" s="10"/>
    </row>
    <row r="106" spans="2:9" x14ac:dyDescent="0.35">
      <c r="B106" s="6"/>
      <c r="C106" s="6"/>
      <c r="D106" s="6"/>
      <c r="E106" s="6"/>
      <c r="F106" s="6"/>
      <c r="G106" s="6"/>
      <c r="H106" s="10"/>
      <c r="I106" s="10"/>
    </row>
    <row r="107" spans="2:9" x14ac:dyDescent="0.35">
      <c r="B107" s="6"/>
      <c r="C107" s="6"/>
      <c r="D107" s="6"/>
      <c r="E107" s="6"/>
      <c r="F107" s="6"/>
      <c r="G107" s="6"/>
      <c r="H107" s="10"/>
      <c r="I107" s="10"/>
    </row>
    <row r="108" spans="2:9" x14ac:dyDescent="0.35">
      <c r="B108" s="6"/>
      <c r="C108" s="6"/>
      <c r="D108" s="6"/>
      <c r="E108" s="6"/>
      <c r="F108" s="6"/>
      <c r="G108" s="6"/>
      <c r="H108" s="10"/>
      <c r="I108" s="10"/>
    </row>
    <row r="109" spans="2:9" x14ac:dyDescent="0.35">
      <c r="B109" s="6"/>
      <c r="C109" s="6"/>
      <c r="D109" s="6"/>
      <c r="E109" s="6"/>
      <c r="F109" s="6"/>
      <c r="G109" s="6"/>
      <c r="H109" s="10"/>
      <c r="I109" s="10"/>
    </row>
    <row r="110" spans="2:9" x14ac:dyDescent="0.35">
      <c r="B110" s="6"/>
      <c r="C110" s="28"/>
      <c r="D110" s="28"/>
      <c r="E110" s="28"/>
      <c r="F110" s="28"/>
      <c r="G110" s="6"/>
      <c r="H110" s="10"/>
      <c r="I110" s="10"/>
    </row>
    <row r="111" spans="2:9" x14ac:dyDescent="0.35">
      <c r="B111" s="6"/>
      <c r="C111" s="28"/>
      <c r="D111" s="28"/>
      <c r="E111" s="28"/>
      <c r="F111" s="28"/>
      <c r="G111" s="6"/>
      <c r="H111" s="10"/>
      <c r="I111" s="10"/>
    </row>
    <row r="112" spans="2:9" x14ac:dyDescent="0.35">
      <c r="B112" s="6"/>
      <c r="C112" s="6"/>
      <c r="D112" s="6"/>
      <c r="E112" s="6"/>
      <c r="F112" s="6"/>
      <c r="G112" s="6"/>
      <c r="H112" s="10"/>
      <c r="I112" s="10"/>
    </row>
    <row r="113" spans="2:9" x14ac:dyDescent="0.35">
      <c r="B113" s="6"/>
      <c r="C113" s="6"/>
      <c r="D113" s="6"/>
      <c r="E113" s="6"/>
      <c r="F113" s="6"/>
      <c r="G113" s="6"/>
      <c r="H113" s="10"/>
      <c r="I113" s="10"/>
    </row>
    <row r="114" spans="2:9" x14ac:dyDescent="0.35">
      <c r="B114" s="6"/>
      <c r="C114" s="6"/>
      <c r="D114" s="6"/>
      <c r="E114" s="6"/>
      <c r="F114" s="6"/>
      <c r="G114" s="6"/>
      <c r="H114" s="10"/>
      <c r="I114" s="10"/>
    </row>
    <row r="115" spans="2:9" x14ac:dyDescent="0.35">
      <c r="B115" s="6"/>
      <c r="C115" s="6"/>
      <c r="D115" s="6"/>
      <c r="E115" s="6"/>
      <c r="F115" s="6"/>
      <c r="G115" s="6"/>
      <c r="H115" s="10"/>
      <c r="I115" s="10"/>
    </row>
    <row r="116" spans="2:9" x14ac:dyDescent="0.35">
      <c r="B116" s="6"/>
      <c r="C116" s="26"/>
      <c r="D116" s="6"/>
      <c r="E116" s="26"/>
      <c r="F116" s="26"/>
      <c r="G116" s="6"/>
      <c r="H116" s="10"/>
      <c r="I116" s="10"/>
    </row>
    <row r="117" spans="2:9" x14ac:dyDescent="0.35">
      <c r="B117" s="6"/>
      <c r="C117" s="6"/>
      <c r="D117" s="6"/>
      <c r="E117" s="6"/>
      <c r="F117" s="6"/>
      <c r="G117" s="6"/>
      <c r="H117" s="10"/>
      <c r="I117" s="10"/>
    </row>
    <row r="118" spans="2:9" x14ac:dyDescent="0.35">
      <c r="B118" s="6"/>
      <c r="C118" s="6"/>
      <c r="D118" s="6"/>
      <c r="E118" s="6"/>
      <c r="F118" s="6"/>
      <c r="G118" s="6"/>
      <c r="H118" s="10"/>
      <c r="I118" s="10"/>
    </row>
    <row r="119" spans="2:9" x14ac:dyDescent="0.35">
      <c r="B119" s="6"/>
      <c r="C119" s="9"/>
      <c r="D119" s="9"/>
      <c r="E119" s="9"/>
      <c r="F119" s="9"/>
      <c r="G119" s="9"/>
    </row>
    <row r="120" spans="2:9" x14ac:dyDescent="0.35">
      <c r="B120" s="9"/>
      <c r="C120" s="9"/>
      <c r="D120" s="9"/>
      <c r="E120" s="9"/>
      <c r="F120" s="9"/>
      <c r="G120" s="9"/>
    </row>
    <row r="121" spans="2:9" x14ac:dyDescent="0.35">
      <c r="B121" s="9"/>
    </row>
  </sheetData>
  <conditionalFormatting sqref="C15">
    <cfRule type="cellIs" dxfId="90" priority="13" operator="greaterThan">
      <formula>10</formula>
    </cfRule>
  </conditionalFormatting>
  <conditionalFormatting sqref="C15:F29">
    <cfRule type="cellIs" dxfId="89" priority="7" operator="lessThan">
      <formula>1</formula>
    </cfRule>
    <cfRule type="cellIs" dxfId="88" priority="10" operator="lessThan">
      <formula>1</formula>
    </cfRule>
    <cfRule type="cellIs" dxfId="87" priority="11" operator="lessThan">
      <formula>1</formula>
    </cfRule>
    <cfRule type="cellIs" dxfId="86" priority="12" operator="greaterThan">
      <formula>10</formula>
    </cfRule>
  </conditionalFormatting>
  <conditionalFormatting sqref="C8">
    <cfRule type="cellIs" dxfId="85" priority="8" operator="lessThan">
      <formula>1</formula>
    </cfRule>
    <cfRule type="cellIs" dxfId="84" priority="9" operator="lessThan">
      <formula>1</formula>
    </cfRule>
  </conditionalFormatting>
  <conditionalFormatting sqref="G11">
    <cfRule type="cellIs" dxfId="83" priority="5" operator="lessThan">
      <formula>1</formula>
    </cfRule>
    <cfRule type="cellIs" dxfId="82" priority="6" operator="lessThan">
      <formula>1</formula>
    </cfRule>
  </conditionalFormatting>
  <conditionalFormatting sqref="G12">
    <cfRule type="cellIs" dxfId="81" priority="3" operator="lessThan">
      <formula>1</formula>
    </cfRule>
    <cfRule type="cellIs" dxfId="80" priority="4" operator="lessThan">
      <formula>1</formula>
    </cfRule>
  </conditionalFormatting>
  <conditionalFormatting sqref="G13">
    <cfRule type="cellIs" dxfId="79" priority="1" operator="lessThan">
      <formula>1</formula>
    </cfRule>
    <cfRule type="cellIs" dxfId="78" priority="2" operator="lessThan">
      <formula>1</formula>
    </cfRule>
  </conditionalFormatting>
  <pageMargins left="0.25" right="0.25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O126"/>
  <sheetViews>
    <sheetView workbookViewId="0">
      <selection activeCell="D8" sqref="D8"/>
    </sheetView>
  </sheetViews>
  <sheetFormatPr defaultColWidth="8.81640625" defaultRowHeight="15.5" x14ac:dyDescent="0.35"/>
  <cols>
    <col min="1" max="1" width="4.36328125" style="1" customWidth="1"/>
    <col min="2" max="2" width="22.36328125" style="1" customWidth="1"/>
    <col min="3" max="4" width="15.6328125" style="1" customWidth="1"/>
    <col min="5" max="5" width="16.1796875" style="1" customWidth="1"/>
    <col min="6" max="6" width="22.453125" style="1" customWidth="1"/>
    <col min="7" max="7" width="40.36328125" style="1" customWidth="1"/>
    <col min="8" max="8" width="8.36328125" style="1" customWidth="1"/>
    <col min="9" max="10" width="8.81640625" style="1"/>
    <col min="11" max="13" width="13.453125" style="1" bestFit="1" customWidth="1"/>
    <col min="14" max="16384" width="8.81640625" style="1"/>
  </cols>
  <sheetData>
    <row r="3" spans="2:15" ht="21" x14ac:dyDescent="0.5">
      <c r="D3" s="2" t="s">
        <v>76</v>
      </c>
    </row>
    <row r="5" spans="2:15" s="7" customFormat="1" ht="27" customHeight="1" x14ac:dyDescent="0.5">
      <c r="B5" s="3" t="s">
        <v>75</v>
      </c>
      <c r="C5" s="4"/>
      <c r="D5" s="5"/>
      <c r="E5" s="5"/>
      <c r="F5" s="5"/>
      <c r="G5" s="6"/>
    </row>
    <row r="6" spans="2:15" s="7" customFormat="1" ht="27" customHeight="1" x14ac:dyDescent="0.5">
      <c r="B6" s="3" t="s">
        <v>78</v>
      </c>
      <c r="C6" s="4"/>
      <c r="D6" s="5"/>
      <c r="E6" s="5"/>
      <c r="F6" s="5"/>
      <c r="G6" s="6"/>
    </row>
    <row r="7" spans="2:15" s="7" customFormat="1" ht="13.5" customHeight="1" x14ac:dyDescent="0.5">
      <c r="B7" s="3"/>
      <c r="C7" s="4"/>
      <c r="D7" s="5"/>
      <c r="E7" s="5"/>
      <c r="F7" s="5"/>
      <c r="G7" s="6"/>
    </row>
    <row r="8" spans="2:15" s="7" customFormat="1" ht="21" x14ac:dyDescent="0.5">
      <c r="B8" s="8" t="s">
        <v>16</v>
      </c>
      <c r="C8" s="57">
        <v>6</v>
      </c>
      <c r="D8" s="5"/>
      <c r="E8" s="5"/>
      <c r="F8" s="5"/>
      <c r="G8" s="6"/>
    </row>
    <row r="9" spans="2:15" x14ac:dyDescent="0.35">
      <c r="B9" s="8"/>
      <c r="C9" s="10"/>
      <c r="D9" s="10"/>
      <c r="E9" s="10"/>
      <c r="F9" s="10"/>
      <c r="G9" s="10"/>
    </row>
    <row r="10" spans="2:15" x14ac:dyDescent="0.35">
      <c r="B10" s="11" t="s">
        <v>10</v>
      </c>
      <c r="C10" s="11" t="s">
        <v>68</v>
      </c>
      <c r="D10" s="11" t="s">
        <v>69</v>
      </c>
      <c r="E10" s="58" t="s">
        <v>70</v>
      </c>
      <c r="F10" s="11" t="s">
        <v>71</v>
      </c>
      <c r="G10" s="52" t="s">
        <v>11</v>
      </c>
    </row>
    <row r="11" spans="2:15" x14ac:dyDescent="0.35">
      <c r="B11" s="12"/>
      <c r="C11" s="13" t="s">
        <v>1</v>
      </c>
      <c r="D11" s="13" t="s">
        <v>2</v>
      </c>
      <c r="E11" s="13" t="s">
        <v>66</v>
      </c>
      <c r="F11" s="13" t="s">
        <v>26</v>
      </c>
      <c r="G11" s="64" t="s">
        <v>37</v>
      </c>
    </row>
    <row r="12" spans="2:15" x14ac:dyDescent="0.35">
      <c r="B12" s="12"/>
      <c r="C12" s="13" t="s">
        <v>64</v>
      </c>
      <c r="D12" s="13" t="s">
        <v>64</v>
      </c>
      <c r="E12" s="13"/>
      <c r="F12" s="13" t="s">
        <v>65</v>
      </c>
      <c r="G12" s="64" t="s">
        <v>63</v>
      </c>
    </row>
    <row r="13" spans="2:15" x14ac:dyDescent="0.35">
      <c r="B13" s="12"/>
      <c r="C13" s="13"/>
      <c r="D13" s="13"/>
      <c r="E13" s="13"/>
      <c r="F13" s="13"/>
      <c r="G13" s="64" t="s">
        <v>62</v>
      </c>
      <c r="K13" s="63" t="s">
        <v>0</v>
      </c>
      <c r="L13" s="63" t="s">
        <v>17</v>
      </c>
      <c r="M13" s="63" t="s">
        <v>55</v>
      </c>
      <c r="N13" s="63" t="s">
        <v>38</v>
      </c>
      <c r="O13" s="63" t="s">
        <v>56</v>
      </c>
    </row>
    <row r="14" spans="2:15" x14ac:dyDescent="0.35">
      <c r="B14" s="14"/>
      <c r="C14" s="15"/>
      <c r="D14" s="15"/>
      <c r="E14" s="15"/>
      <c r="F14" s="15"/>
      <c r="G14" s="65" t="s">
        <v>39</v>
      </c>
      <c r="J14" s="1" t="str">
        <f>B15</f>
        <v>Kock 1</v>
      </c>
      <c r="K14" s="63">
        <f t="shared" ref="K14:N29" si="0">C15</f>
        <v>4</v>
      </c>
      <c r="L14" s="63">
        <f t="shared" si="0"/>
        <v>4</v>
      </c>
      <c r="M14" s="63">
        <f t="shared" si="0"/>
        <v>3</v>
      </c>
      <c r="N14" s="63">
        <f t="shared" si="0"/>
        <v>1</v>
      </c>
      <c r="O14" s="63"/>
    </row>
    <row r="15" spans="2:15" x14ac:dyDescent="0.35">
      <c r="B15" s="15" t="s">
        <v>3</v>
      </c>
      <c r="C15" s="72">
        <v>4</v>
      </c>
      <c r="D15" s="72">
        <v>4</v>
      </c>
      <c r="E15" s="72">
        <v>3</v>
      </c>
      <c r="F15" s="72">
        <v>1</v>
      </c>
      <c r="G15" s="66"/>
      <c r="J15" s="1" t="str">
        <f t="shared" ref="J15:J24" si="1">B16</f>
        <v>Kock2</v>
      </c>
      <c r="K15" s="63">
        <f t="shared" si="0"/>
        <v>3</v>
      </c>
      <c r="L15" s="63">
        <f t="shared" si="0"/>
        <v>4</v>
      </c>
      <c r="M15" s="63">
        <f t="shared" si="0"/>
        <v>3</v>
      </c>
      <c r="N15" s="63">
        <f t="shared" si="0"/>
        <v>2</v>
      </c>
      <c r="O15" s="63"/>
    </row>
    <row r="16" spans="2:15" x14ac:dyDescent="0.35">
      <c r="B16" s="13" t="s">
        <v>4</v>
      </c>
      <c r="C16" s="73">
        <v>3</v>
      </c>
      <c r="D16" s="73">
        <v>4</v>
      </c>
      <c r="E16" s="73">
        <v>3</v>
      </c>
      <c r="F16" s="73">
        <v>2</v>
      </c>
      <c r="G16" s="17"/>
      <c r="J16" s="1" t="str">
        <f t="shared" si="1"/>
        <v>Kock 3</v>
      </c>
      <c r="K16" s="63">
        <f t="shared" si="0"/>
        <v>3</v>
      </c>
      <c r="L16" s="63">
        <f t="shared" si="0"/>
        <v>4</v>
      </c>
      <c r="M16" s="63">
        <f t="shared" si="0"/>
        <v>3</v>
      </c>
      <c r="N16" s="63">
        <f t="shared" si="0"/>
        <v>3</v>
      </c>
      <c r="O16" s="63"/>
    </row>
    <row r="17" spans="2:15" x14ac:dyDescent="0.35">
      <c r="B17" s="13" t="s">
        <v>5</v>
      </c>
      <c r="C17" s="73">
        <v>3</v>
      </c>
      <c r="D17" s="73">
        <v>4</v>
      </c>
      <c r="E17" s="73">
        <v>3</v>
      </c>
      <c r="F17" s="73">
        <v>3</v>
      </c>
      <c r="G17" s="17"/>
      <c r="J17" s="1" t="str">
        <f t="shared" si="1"/>
        <v>Kock 4</v>
      </c>
      <c r="K17" s="63">
        <f t="shared" si="0"/>
        <v>2</v>
      </c>
      <c r="L17" s="63">
        <f t="shared" si="0"/>
        <v>2</v>
      </c>
      <c r="M17" s="63">
        <f t="shared" si="0"/>
        <v>4</v>
      </c>
      <c r="N17" s="63">
        <f t="shared" si="0"/>
        <v>1</v>
      </c>
      <c r="O17" s="63"/>
    </row>
    <row r="18" spans="2:15" x14ac:dyDescent="0.35">
      <c r="B18" s="13" t="s">
        <v>6</v>
      </c>
      <c r="C18" s="73">
        <v>2</v>
      </c>
      <c r="D18" s="73">
        <v>2</v>
      </c>
      <c r="E18" s="73">
        <v>4</v>
      </c>
      <c r="F18" s="73">
        <v>1</v>
      </c>
      <c r="G18" s="17"/>
      <c r="J18" s="1" t="str">
        <f t="shared" si="1"/>
        <v>Kock 5</v>
      </c>
      <c r="K18" s="63">
        <f t="shared" si="0"/>
        <v>4.5</v>
      </c>
      <c r="L18" s="63">
        <f t="shared" si="0"/>
        <v>4.5</v>
      </c>
      <c r="M18" s="63">
        <f t="shared" si="0"/>
        <v>4</v>
      </c>
      <c r="N18" s="63">
        <f t="shared" si="0"/>
        <v>4</v>
      </c>
      <c r="O18" s="63"/>
    </row>
    <row r="19" spans="2:15" x14ac:dyDescent="0.35">
      <c r="B19" s="13" t="s">
        <v>7</v>
      </c>
      <c r="C19" s="73">
        <v>4.5</v>
      </c>
      <c r="D19" s="73">
        <v>4.5</v>
      </c>
      <c r="E19" s="73">
        <v>4</v>
      </c>
      <c r="F19" s="73">
        <v>4</v>
      </c>
      <c r="G19" s="17"/>
      <c r="J19" s="1" t="str">
        <f t="shared" si="1"/>
        <v>Kock 6</v>
      </c>
      <c r="K19" s="63">
        <f t="shared" si="0"/>
        <v>5</v>
      </c>
      <c r="L19" s="63">
        <f t="shared" si="0"/>
        <v>3</v>
      </c>
      <c r="M19" s="63">
        <f t="shared" si="0"/>
        <v>3</v>
      </c>
      <c r="N19" s="63">
        <f t="shared" si="0"/>
        <v>2</v>
      </c>
      <c r="O19" s="63"/>
    </row>
    <row r="20" spans="2:15" x14ac:dyDescent="0.35">
      <c r="B20" s="13" t="s">
        <v>8</v>
      </c>
      <c r="C20" s="73">
        <v>5</v>
      </c>
      <c r="D20" s="73">
        <v>3</v>
      </c>
      <c r="E20" s="73">
        <v>3</v>
      </c>
      <c r="F20" s="73">
        <v>2</v>
      </c>
      <c r="G20" s="17"/>
      <c r="J20" s="1">
        <f t="shared" si="1"/>
        <v>0</v>
      </c>
      <c r="K20" s="63">
        <f t="shared" si="0"/>
        <v>0</v>
      </c>
      <c r="L20" s="63">
        <f t="shared" si="0"/>
        <v>0</v>
      </c>
      <c r="M20" s="63">
        <f t="shared" si="0"/>
        <v>0</v>
      </c>
      <c r="N20" s="63">
        <f t="shared" si="0"/>
        <v>0</v>
      </c>
      <c r="O20" s="63"/>
    </row>
    <row r="21" spans="2:15" x14ac:dyDescent="0.35">
      <c r="B21" s="13"/>
      <c r="C21" s="73"/>
      <c r="D21" s="73"/>
      <c r="E21" s="73"/>
      <c r="F21" s="73"/>
      <c r="G21" s="17"/>
      <c r="J21" s="1">
        <f t="shared" si="1"/>
        <v>0</v>
      </c>
      <c r="K21" s="63">
        <f t="shared" si="0"/>
        <v>0</v>
      </c>
      <c r="L21" s="63">
        <f t="shared" si="0"/>
        <v>0</v>
      </c>
      <c r="M21" s="63">
        <f t="shared" si="0"/>
        <v>0</v>
      </c>
      <c r="N21" s="63">
        <f t="shared" si="0"/>
        <v>0</v>
      </c>
      <c r="O21" s="63"/>
    </row>
    <row r="22" spans="2:15" x14ac:dyDescent="0.35">
      <c r="B22" s="13"/>
      <c r="C22" s="73"/>
      <c r="D22" s="73"/>
      <c r="E22" s="73"/>
      <c r="F22" s="73"/>
      <c r="G22" s="17"/>
      <c r="J22" s="1">
        <f t="shared" si="1"/>
        <v>0</v>
      </c>
      <c r="K22" s="63">
        <f t="shared" si="0"/>
        <v>0</v>
      </c>
      <c r="L22" s="63">
        <f t="shared" si="0"/>
        <v>0</v>
      </c>
      <c r="M22" s="63">
        <f t="shared" si="0"/>
        <v>0</v>
      </c>
      <c r="N22" s="63">
        <f t="shared" si="0"/>
        <v>0</v>
      </c>
      <c r="O22" s="63"/>
    </row>
    <row r="23" spans="2:15" x14ac:dyDescent="0.35">
      <c r="B23" s="13"/>
      <c r="C23" s="73"/>
      <c r="D23" s="73"/>
      <c r="E23" s="73"/>
      <c r="F23" s="73"/>
      <c r="G23" s="17"/>
      <c r="J23" s="1">
        <f t="shared" si="1"/>
        <v>0</v>
      </c>
      <c r="K23" s="63">
        <f t="shared" si="0"/>
        <v>0</v>
      </c>
      <c r="L23" s="63">
        <f t="shared" si="0"/>
        <v>0</v>
      </c>
      <c r="M23" s="63">
        <f t="shared" si="0"/>
        <v>0</v>
      </c>
      <c r="N23" s="63">
        <f t="shared" si="0"/>
        <v>0</v>
      </c>
      <c r="O23" s="63"/>
    </row>
    <row r="24" spans="2:15" x14ac:dyDescent="0.35">
      <c r="B24" s="13"/>
      <c r="C24" s="73"/>
      <c r="D24" s="73"/>
      <c r="E24" s="73"/>
      <c r="F24" s="73"/>
      <c r="G24" s="17"/>
      <c r="J24" s="1">
        <f t="shared" si="1"/>
        <v>0</v>
      </c>
      <c r="K24" s="63">
        <f t="shared" si="0"/>
        <v>0</v>
      </c>
      <c r="L24" s="63">
        <f t="shared" si="0"/>
        <v>0</v>
      </c>
      <c r="M24" s="63">
        <f t="shared" si="0"/>
        <v>0</v>
      </c>
      <c r="N24" s="63">
        <f t="shared" si="0"/>
        <v>0</v>
      </c>
      <c r="O24" s="63"/>
    </row>
    <row r="25" spans="2:15" x14ac:dyDescent="0.35">
      <c r="B25" s="13"/>
      <c r="C25" s="73"/>
      <c r="D25" s="73"/>
      <c r="E25" s="73"/>
      <c r="F25" s="73"/>
      <c r="G25" s="17"/>
      <c r="J25" s="1" t="s">
        <v>27</v>
      </c>
      <c r="K25" s="63">
        <f t="shared" si="0"/>
        <v>0</v>
      </c>
      <c r="L25" s="63">
        <f t="shared" si="0"/>
        <v>0</v>
      </c>
      <c r="M25" s="63">
        <f t="shared" si="0"/>
        <v>0</v>
      </c>
      <c r="N25" s="63">
        <f t="shared" si="0"/>
        <v>0</v>
      </c>
      <c r="O25" s="63"/>
    </row>
    <row r="26" spans="2:15" x14ac:dyDescent="0.35">
      <c r="B26" s="13"/>
      <c r="C26" s="73"/>
      <c r="D26" s="73"/>
      <c r="E26" s="73"/>
      <c r="F26" s="73"/>
      <c r="G26" s="17"/>
      <c r="J26" s="1" t="s">
        <v>28</v>
      </c>
      <c r="K26" s="63">
        <f t="shared" si="0"/>
        <v>0</v>
      </c>
      <c r="L26" s="63">
        <f t="shared" si="0"/>
        <v>0</v>
      </c>
      <c r="M26" s="63">
        <f t="shared" si="0"/>
        <v>0</v>
      </c>
      <c r="N26" s="63">
        <f t="shared" si="0"/>
        <v>0</v>
      </c>
      <c r="O26" s="63"/>
    </row>
    <row r="27" spans="2:15" x14ac:dyDescent="0.35">
      <c r="B27" s="13"/>
      <c r="C27" s="73"/>
      <c r="D27" s="73"/>
      <c r="E27" s="73"/>
      <c r="F27" s="73"/>
      <c r="G27" s="17"/>
      <c r="J27" s="1" t="s">
        <v>29</v>
      </c>
      <c r="K27" s="63">
        <f t="shared" si="0"/>
        <v>0</v>
      </c>
      <c r="L27" s="63">
        <f t="shared" si="0"/>
        <v>0</v>
      </c>
      <c r="M27" s="63">
        <f t="shared" si="0"/>
        <v>0</v>
      </c>
      <c r="N27" s="63">
        <f t="shared" si="0"/>
        <v>0</v>
      </c>
      <c r="O27" s="63"/>
    </row>
    <row r="28" spans="2:15" x14ac:dyDescent="0.35">
      <c r="B28" s="13"/>
      <c r="C28" s="73"/>
      <c r="D28" s="73"/>
      <c r="E28" s="73"/>
      <c r="F28" s="73"/>
      <c r="G28" s="17"/>
      <c r="J28" s="1" t="s">
        <v>30</v>
      </c>
      <c r="K28" s="63">
        <f t="shared" si="0"/>
        <v>0</v>
      </c>
      <c r="L28" s="63">
        <f t="shared" si="0"/>
        <v>0</v>
      </c>
      <c r="M28" s="63">
        <f t="shared" si="0"/>
        <v>0</v>
      </c>
      <c r="N28" s="63">
        <f t="shared" si="0"/>
        <v>0</v>
      </c>
      <c r="O28" s="63"/>
    </row>
    <row r="29" spans="2:15" x14ac:dyDescent="0.35">
      <c r="B29" s="13"/>
      <c r="C29" s="73"/>
      <c r="D29" s="73"/>
      <c r="E29" s="73"/>
      <c r="F29" s="73"/>
      <c r="G29" s="17"/>
      <c r="J29" s="1" t="s">
        <v>40</v>
      </c>
      <c r="K29" s="63">
        <f t="shared" si="0"/>
        <v>0</v>
      </c>
      <c r="L29" s="63">
        <f t="shared" si="0"/>
        <v>0</v>
      </c>
      <c r="M29" s="63">
        <f t="shared" si="0"/>
        <v>0</v>
      </c>
      <c r="N29" s="63">
        <f t="shared" si="0"/>
        <v>0</v>
      </c>
      <c r="O29" s="20"/>
    </row>
    <row r="30" spans="2:15" x14ac:dyDescent="0.35">
      <c r="B30" s="20"/>
      <c r="C30" s="76"/>
      <c r="D30" s="76"/>
      <c r="E30" s="76"/>
      <c r="F30" s="76"/>
      <c r="G30" s="20"/>
      <c r="J30" s="1" t="s">
        <v>41</v>
      </c>
      <c r="K30" s="63">
        <f t="shared" ref="K30:N48" si="2">C31</f>
        <v>0</v>
      </c>
      <c r="L30" s="63">
        <f t="shared" si="2"/>
        <v>0</v>
      </c>
      <c r="M30" s="63">
        <f t="shared" si="2"/>
        <v>0</v>
      </c>
      <c r="N30" s="63">
        <f t="shared" si="2"/>
        <v>0</v>
      </c>
      <c r="O30" s="20"/>
    </row>
    <row r="31" spans="2:15" x14ac:dyDescent="0.35">
      <c r="B31" s="20"/>
      <c r="C31" s="76"/>
      <c r="D31" s="76"/>
      <c r="E31" s="76"/>
      <c r="F31" s="76"/>
      <c r="G31" s="20"/>
      <c r="J31" s="1" t="s">
        <v>42</v>
      </c>
      <c r="K31" s="63">
        <f t="shared" si="2"/>
        <v>0</v>
      </c>
      <c r="L31" s="63">
        <f t="shared" si="2"/>
        <v>0</v>
      </c>
      <c r="M31" s="63">
        <f t="shared" si="2"/>
        <v>0</v>
      </c>
      <c r="N31" s="63">
        <f t="shared" si="2"/>
        <v>0</v>
      </c>
      <c r="O31" s="20"/>
    </row>
    <row r="32" spans="2:15" x14ac:dyDescent="0.35">
      <c r="B32" s="20"/>
      <c r="C32" s="73"/>
      <c r="D32" s="73"/>
      <c r="E32" s="73"/>
      <c r="F32" s="73"/>
      <c r="G32" s="20"/>
      <c r="J32" s="1" t="s">
        <v>43</v>
      </c>
      <c r="K32" s="63">
        <f t="shared" si="2"/>
        <v>0</v>
      </c>
      <c r="L32" s="63">
        <f t="shared" si="2"/>
        <v>0</v>
      </c>
      <c r="M32" s="63">
        <f t="shared" si="2"/>
        <v>0</v>
      </c>
      <c r="N32" s="63">
        <f t="shared" si="2"/>
        <v>0</v>
      </c>
      <c r="O32" s="20"/>
    </row>
    <row r="33" spans="2:15" x14ac:dyDescent="0.35">
      <c r="B33" s="20"/>
      <c r="C33" s="76"/>
      <c r="D33" s="76"/>
      <c r="E33" s="76"/>
      <c r="F33" s="76"/>
      <c r="G33" s="20"/>
      <c r="H33" s="10"/>
      <c r="I33" s="21"/>
      <c r="J33" s="1" t="s">
        <v>44</v>
      </c>
      <c r="K33" s="63">
        <f t="shared" si="2"/>
        <v>0</v>
      </c>
      <c r="L33" s="63">
        <f t="shared" si="2"/>
        <v>0</v>
      </c>
      <c r="M33" s="63">
        <f t="shared" si="2"/>
        <v>0</v>
      </c>
      <c r="N33" s="63">
        <f t="shared" si="2"/>
        <v>0</v>
      </c>
      <c r="O33" s="20"/>
    </row>
    <row r="34" spans="2:15" x14ac:dyDescent="0.35">
      <c r="B34" s="20"/>
      <c r="C34" s="76"/>
      <c r="D34" s="76"/>
      <c r="E34" s="76"/>
      <c r="F34" s="76"/>
      <c r="G34" s="20"/>
      <c r="H34" s="10"/>
      <c r="I34" s="10"/>
      <c r="J34" s="1" t="s">
        <v>45</v>
      </c>
      <c r="K34" s="63">
        <f t="shared" si="2"/>
        <v>0</v>
      </c>
      <c r="L34" s="63">
        <f t="shared" si="2"/>
        <v>0</v>
      </c>
      <c r="M34" s="63">
        <f t="shared" si="2"/>
        <v>0</v>
      </c>
      <c r="N34" s="63">
        <f t="shared" si="2"/>
        <v>0</v>
      </c>
      <c r="O34" s="20"/>
    </row>
    <row r="35" spans="2:15" ht="21" customHeight="1" x14ac:dyDescent="0.35">
      <c r="B35" s="20"/>
      <c r="C35" s="76"/>
      <c r="D35" s="76"/>
      <c r="E35" s="76"/>
      <c r="F35" s="76"/>
      <c r="G35" s="20"/>
      <c r="H35" s="10"/>
      <c r="I35" s="6"/>
      <c r="J35" s="1" t="s">
        <v>46</v>
      </c>
      <c r="K35" s="63">
        <f t="shared" si="2"/>
        <v>0</v>
      </c>
      <c r="L35" s="63">
        <f t="shared" si="2"/>
        <v>0</v>
      </c>
      <c r="M35" s="63">
        <f t="shared" si="2"/>
        <v>0</v>
      </c>
      <c r="N35" s="63">
        <f t="shared" si="2"/>
        <v>0</v>
      </c>
      <c r="O35" s="20"/>
    </row>
    <row r="36" spans="2:15" ht="21" customHeight="1" x14ac:dyDescent="0.35">
      <c r="B36" s="20"/>
      <c r="C36" s="76"/>
      <c r="D36" s="76"/>
      <c r="E36" s="76"/>
      <c r="F36" s="76"/>
      <c r="G36" s="20"/>
      <c r="H36" s="10"/>
      <c r="I36" s="10"/>
      <c r="J36" s="1" t="s">
        <v>47</v>
      </c>
      <c r="K36" s="63">
        <f t="shared" si="2"/>
        <v>0</v>
      </c>
      <c r="L36" s="63">
        <f t="shared" si="2"/>
        <v>0</v>
      </c>
      <c r="M36" s="63">
        <f t="shared" si="2"/>
        <v>0</v>
      </c>
      <c r="N36" s="63">
        <f t="shared" si="2"/>
        <v>0</v>
      </c>
      <c r="O36" s="20"/>
    </row>
    <row r="37" spans="2:15" x14ac:dyDescent="0.35">
      <c r="B37" s="20"/>
      <c r="C37" s="76"/>
      <c r="D37" s="76"/>
      <c r="E37" s="76"/>
      <c r="F37" s="76"/>
      <c r="G37" s="20"/>
      <c r="J37" s="1" t="s">
        <v>48</v>
      </c>
      <c r="K37" s="63">
        <f t="shared" si="2"/>
        <v>0</v>
      </c>
      <c r="L37" s="63">
        <f t="shared" si="2"/>
        <v>0</v>
      </c>
      <c r="M37" s="63">
        <f t="shared" si="2"/>
        <v>0</v>
      </c>
      <c r="N37" s="63">
        <f t="shared" si="2"/>
        <v>0</v>
      </c>
      <c r="O37" s="20"/>
    </row>
    <row r="38" spans="2:15" x14ac:dyDescent="0.35">
      <c r="B38" s="20"/>
      <c r="C38" s="76"/>
      <c r="D38" s="76"/>
      <c r="E38" s="76"/>
      <c r="F38" s="76"/>
      <c r="G38" s="20"/>
      <c r="J38" s="1" t="s">
        <v>49</v>
      </c>
      <c r="K38" s="63">
        <f t="shared" si="2"/>
        <v>0</v>
      </c>
      <c r="L38" s="63">
        <f t="shared" si="2"/>
        <v>0</v>
      </c>
      <c r="M38" s="63">
        <f t="shared" si="2"/>
        <v>0</v>
      </c>
      <c r="N38" s="63">
        <f t="shared" si="2"/>
        <v>0</v>
      </c>
      <c r="O38" s="20"/>
    </row>
    <row r="39" spans="2:15" x14ac:dyDescent="0.35">
      <c r="B39" s="70"/>
      <c r="C39" s="76"/>
      <c r="D39" s="76"/>
      <c r="E39" s="76"/>
      <c r="F39" s="76"/>
      <c r="G39" s="20"/>
      <c r="J39" s="1" t="s">
        <v>50</v>
      </c>
      <c r="K39" s="63">
        <f t="shared" si="2"/>
        <v>0</v>
      </c>
      <c r="L39" s="63">
        <f t="shared" si="2"/>
        <v>0</v>
      </c>
      <c r="M39" s="63">
        <f t="shared" si="2"/>
        <v>0</v>
      </c>
      <c r="N39" s="63">
        <f t="shared" si="2"/>
        <v>0</v>
      </c>
      <c r="O39" s="20"/>
    </row>
    <row r="40" spans="2:15" x14ac:dyDescent="0.35">
      <c r="B40" s="20"/>
      <c r="C40" s="74"/>
      <c r="D40" s="74"/>
      <c r="E40" s="74"/>
      <c r="F40" s="74"/>
      <c r="G40" s="20"/>
      <c r="J40" s="1" t="s">
        <v>51</v>
      </c>
      <c r="K40" s="63">
        <f t="shared" si="2"/>
        <v>0</v>
      </c>
      <c r="L40" s="63">
        <f t="shared" si="2"/>
        <v>0</v>
      </c>
      <c r="M40" s="63">
        <f t="shared" si="2"/>
        <v>0</v>
      </c>
      <c r="N40" s="63">
        <f t="shared" si="2"/>
        <v>0</v>
      </c>
      <c r="O40" s="20"/>
    </row>
    <row r="41" spans="2:15" x14ac:dyDescent="0.35">
      <c r="B41" s="20"/>
      <c r="C41" s="74"/>
      <c r="D41" s="74"/>
      <c r="E41" s="74"/>
      <c r="F41" s="74"/>
      <c r="G41" s="20"/>
      <c r="J41" s="1" t="s">
        <v>52</v>
      </c>
      <c r="K41" s="63">
        <f t="shared" si="2"/>
        <v>0</v>
      </c>
      <c r="L41" s="63">
        <f t="shared" si="2"/>
        <v>0</v>
      </c>
      <c r="M41" s="63">
        <f t="shared" si="2"/>
        <v>0</v>
      </c>
      <c r="N41" s="63">
        <f t="shared" si="2"/>
        <v>0</v>
      </c>
      <c r="O41" s="20"/>
    </row>
    <row r="42" spans="2:15" x14ac:dyDescent="0.35">
      <c r="B42" s="20"/>
      <c r="C42" s="74"/>
      <c r="D42" s="74"/>
      <c r="E42" s="74"/>
      <c r="F42" s="74"/>
      <c r="G42" s="20"/>
      <c r="J42" s="1" t="s">
        <v>53</v>
      </c>
      <c r="K42" s="63">
        <f t="shared" si="2"/>
        <v>0</v>
      </c>
      <c r="L42" s="63">
        <f t="shared" si="2"/>
        <v>0</v>
      </c>
      <c r="M42" s="63">
        <f t="shared" si="2"/>
        <v>0</v>
      </c>
      <c r="N42" s="63">
        <f t="shared" si="2"/>
        <v>0</v>
      </c>
      <c r="O42" s="20"/>
    </row>
    <row r="43" spans="2:15" x14ac:dyDescent="0.35">
      <c r="B43" s="71"/>
      <c r="C43" s="74"/>
      <c r="D43" s="74"/>
      <c r="E43" s="74"/>
      <c r="F43" s="74"/>
      <c r="G43" s="20"/>
      <c r="J43" s="1" t="s">
        <v>54</v>
      </c>
      <c r="K43" s="63">
        <f t="shared" si="2"/>
        <v>0</v>
      </c>
      <c r="L43" s="63">
        <f t="shared" si="2"/>
        <v>0</v>
      </c>
      <c r="M43" s="63">
        <f t="shared" si="2"/>
        <v>0</v>
      </c>
      <c r="N43" s="63">
        <f t="shared" si="2"/>
        <v>0</v>
      </c>
      <c r="O43" s="20"/>
    </row>
    <row r="44" spans="2:15" x14ac:dyDescent="0.35">
      <c r="B44" s="20"/>
      <c r="C44" s="74"/>
      <c r="D44" s="74"/>
      <c r="E44" s="74"/>
      <c r="F44" s="74"/>
      <c r="G44" s="20"/>
      <c r="J44" s="1" t="s">
        <v>57</v>
      </c>
      <c r="K44" s="63">
        <f t="shared" si="2"/>
        <v>0</v>
      </c>
      <c r="L44" s="63">
        <f t="shared" si="2"/>
        <v>0</v>
      </c>
      <c r="M44" s="63">
        <f t="shared" si="2"/>
        <v>0</v>
      </c>
      <c r="N44" s="63">
        <f t="shared" si="2"/>
        <v>0</v>
      </c>
      <c r="O44" s="20"/>
    </row>
    <row r="45" spans="2:15" x14ac:dyDescent="0.35">
      <c r="B45" s="20"/>
      <c r="C45" s="74"/>
      <c r="D45" s="74"/>
      <c r="E45" s="74"/>
      <c r="F45" s="74"/>
      <c r="G45" s="20"/>
      <c r="J45" s="1" t="s">
        <v>58</v>
      </c>
      <c r="K45" s="63">
        <f t="shared" si="2"/>
        <v>0</v>
      </c>
      <c r="L45" s="63">
        <f t="shared" si="2"/>
        <v>0</v>
      </c>
      <c r="M45" s="63">
        <f t="shared" si="2"/>
        <v>0</v>
      </c>
      <c r="N45" s="63">
        <f t="shared" si="2"/>
        <v>0</v>
      </c>
      <c r="O45" s="20"/>
    </row>
    <row r="46" spans="2:15" x14ac:dyDescent="0.35">
      <c r="B46" s="20"/>
      <c r="C46" s="74"/>
      <c r="D46" s="74"/>
      <c r="E46" s="74"/>
      <c r="F46" s="74"/>
      <c r="G46" s="20"/>
      <c r="J46" s="1" t="s">
        <v>59</v>
      </c>
      <c r="K46" s="63">
        <f t="shared" si="2"/>
        <v>0</v>
      </c>
      <c r="L46" s="63">
        <f t="shared" si="2"/>
        <v>0</v>
      </c>
      <c r="M46" s="63">
        <f t="shared" si="2"/>
        <v>0</v>
      </c>
      <c r="N46" s="63">
        <f t="shared" si="2"/>
        <v>0</v>
      </c>
      <c r="O46" s="20"/>
    </row>
    <row r="47" spans="2:15" x14ac:dyDescent="0.35">
      <c r="B47" s="20"/>
      <c r="C47" s="74"/>
      <c r="D47" s="74"/>
      <c r="E47" s="74"/>
      <c r="F47" s="74"/>
      <c r="G47" s="20"/>
      <c r="J47" s="1" t="s">
        <v>60</v>
      </c>
      <c r="K47" s="63">
        <f t="shared" si="2"/>
        <v>0</v>
      </c>
      <c r="L47" s="63">
        <f t="shared" si="2"/>
        <v>0</v>
      </c>
      <c r="M47" s="63">
        <f t="shared" si="2"/>
        <v>0</v>
      </c>
      <c r="N47" s="63">
        <f t="shared" si="2"/>
        <v>0</v>
      </c>
      <c r="O47" s="20"/>
    </row>
    <row r="48" spans="2:15" x14ac:dyDescent="0.35">
      <c r="B48" s="20"/>
      <c r="C48" s="74"/>
      <c r="D48" s="74"/>
      <c r="E48" s="74"/>
      <c r="F48" s="74"/>
      <c r="G48" s="20"/>
      <c r="J48" s="1" t="s">
        <v>61</v>
      </c>
      <c r="K48" s="63">
        <f t="shared" si="2"/>
        <v>0</v>
      </c>
      <c r="L48" s="63">
        <f t="shared" si="2"/>
        <v>0</v>
      </c>
      <c r="M48" s="63">
        <f t="shared" si="2"/>
        <v>0</v>
      </c>
      <c r="N48" s="63">
        <f t="shared" si="2"/>
        <v>0</v>
      </c>
      <c r="O48" s="20"/>
    </row>
    <row r="49" spans="2:7" x14ac:dyDescent="0.35">
      <c r="B49" s="20"/>
      <c r="C49" s="74"/>
      <c r="D49" s="74"/>
      <c r="E49" s="74"/>
      <c r="F49" s="74"/>
      <c r="G49" s="20"/>
    </row>
    <row r="50" spans="2:7" x14ac:dyDescent="0.35">
      <c r="B50" s="13" t="s">
        <v>13</v>
      </c>
      <c r="C50" s="17">
        <f>SUM(C15:C49)</f>
        <v>21.5</v>
      </c>
      <c r="D50" s="17">
        <f>SUM(D15:D49)</f>
        <v>21.5</v>
      </c>
      <c r="E50" s="17">
        <f>SUM(E15:E49)</f>
        <v>20</v>
      </c>
      <c r="F50" s="17">
        <f>SUM(F15:F49)*2</f>
        <v>26</v>
      </c>
      <c r="G50" s="68">
        <f>SUM(C50:F50)/C8</f>
        <v>14.833333333333334</v>
      </c>
    </row>
    <row r="51" spans="2:7" x14ac:dyDescent="0.35">
      <c r="B51" s="18" t="s">
        <v>12</v>
      </c>
      <c r="C51" s="19">
        <f>C50/C8</f>
        <v>3.5833333333333335</v>
      </c>
      <c r="D51" s="19">
        <f>D50/C8</f>
        <v>3.5833333333333335</v>
      </c>
      <c r="E51" s="19">
        <f>E50/C8</f>
        <v>3.3333333333333335</v>
      </c>
      <c r="F51" s="19">
        <f>F50/C8</f>
        <v>4.333333333333333</v>
      </c>
      <c r="G51" s="69">
        <f>SUM(C51:F51)</f>
        <v>14.833333333333332</v>
      </c>
    </row>
    <row r="52" spans="2:7" x14ac:dyDescent="0.35">
      <c r="B52" s="6"/>
    </row>
    <row r="53" spans="2:7" x14ac:dyDescent="0.35">
      <c r="B53" s="93" t="s">
        <v>172</v>
      </c>
    </row>
    <row r="54" spans="2:7" x14ac:dyDescent="0.35">
      <c r="B54" s="84" t="s">
        <v>83</v>
      </c>
    </row>
    <row r="55" spans="2:7" x14ac:dyDescent="0.35">
      <c r="B55" s="84" t="s">
        <v>68</v>
      </c>
    </row>
    <row r="56" spans="2:7" x14ac:dyDescent="0.35">
      <c r="B56" s="84" t="s">
        <v>138</v>
      </c>
    </row>
    <row r="57" spans="2:7" x14ac:dyDescent="0.35">
      <c r="B57" s="83"/>
    </row>
    <row r="58" spans="2:7" x14ac:dyDescent="0.35">
      <c r="B58" s="84" t="s">
        <v>69</v>
      </c>
      <c r="C58" s="10"/>
    </row>
    <row r="59" spans="2:7" x14ac:dyDescent="0.35">
      <c r="B59" s="84" t="s">
        <v>139</v>
      </c>
    </row>
    <row r="60" spans="2:7" x14ac:dyDescent="0.35">
      <c r="B60" s="84"/>
    </row>
    <row r="61" spans="2:7" x14ac:dyDescent="0.35">
      <c r="B61" s="84" t="s">
        <v>79</v>
      </c>
    </row>
    <row r="62" spans="2:7" x14ac:dyDescent="0.35">
      <c r="B62" s="84" t="s">
        <v>140</v>
      </c>
      <c r="C62" s="10"/>
      <c r="D62" s="10"/>
      <c r="E62" s="10"/>
      <c r="F62" s="10"/>
      <c r="G62" s="10"/>
    </row>
    <row r="63" spans="2:7" x14ac:dyDescent="0.35">
      <c r="B63" s="84"/>
      <c r="C63" s="10"/>
      <c r="D63" s="10"/>
      <c r="E63" s="10"/>
      <c r="F63" s="10"/>
      <c r="G63" s="10"/>
    </row>
    <row r="64" spans="2:7" x14ac:dyDescent="0.35">
      <c r="B64" s="84" t="s">
        <v>71</v>
      </c>
      <c r="C64" s="23"/>
      <c r="D64" s="23"/>
      <c r="E64" s="23"/>
      <c r="F64" s="23"/>
      <c r="G64" s="22"/>
    </row>
    <row r="65" spans="2:7" x14ac:dyDescent="0.35">
      <c r="B65" s="84" t="s">
        <v>141</v>
      </c>
      <c r="C65" s="10"/>
      <c r="D65" s="10"/>
      <c r="E65" s="10"/>
      <c r="F65" s="10"/>
      <c r="G65" s="10"/>
    </row>
    <row r="66" spans="2:7" x14ac:dyDescent="0.35">
      <c r="B66" s="84" t="s">
        <v>142</v>
      </c>
      <c r="C66" s="10"/>
    </row>
    <row r="67" spans="2:7" x14ac:dyDescent="0.35">
      <c r="B67" s="84"/>
      <c r="C67" s="10"/>
    </row>
    <row r="68" spans="2:7" x14ac:dyDescent="0.35">
      <c r="B68" s="24"/>
      <c r="C68" s="10"/>
    </row>
    <row r="69" spans="2:7" x14ac:dyDescent="0.35">
      <c r="B69" s="23"/>
      <c r="C69" s="10"/>
    </row>
    <row r="70" spans="2:7" x14ac:dyDescent="0.35">
      <c r="B70" s="10"/>
      <c r="C70" s="10"/>
    </row>
    <row r="71" spans="2:7" ht="18.5" customHeight="1" x14ac:dyDescent="0.35">
      <c r="B71" s="10"/>
      <c r="C71" s="10"/>
    </row>
    <row r="72" spans="2:7" ht="18.5" customHeight="1" x14ac:dyDescent="0.35">
      <c r="B72" s="10"/>
      <c r="C72" s="10"/>
    </row>
    <row r="73" spans="2:7" x14ac:dyDescent="0.35">
      <c r="B73" s="10"/>
      <c r="C73" s="10"/>
    </row>
    <row r="74" spans="2:7" x14ac:dyDescent="0.35">
      <c r="B74" s="10"/>
      <c r="C74" s="10"/>
    </row>
    <row r="75" spans="2:7" x14ac:dyDescent="0.35">
      <c r="B75" s="10"/>
      <c r="C75" s="10"/>
    </row>
    <row r="76" spans="2:7" x14ac:dyDescent="0.35">
      <c r="B76" s="10"/>
      <c r="C76" s="10"/>
    </row>
    <row r="77" spans="2:7" x14ac:dyDescent="0.35">
      <c r="B77" s="10"/>
      <c r="C77" s="10"/>
    </row>
    <row r="78" spans="2:7" x14ac:dyDescent="0.35">
      <c r="B78" s="10"/>
      <c r="C78" s="10"/>
    </row>
    <row r="79" spans="2:7" x14ac:dyDescent="0.35">
      <c r="B79" s="10"/>
      <c r="C79" s="10"/>
    </row>
    <row r="80" spans="2:7" x14ac:dyDescent="0.35">
      <c r="B80" s="10"/>
      <c r="C80" s="10"/>
    </row>
    <row r="81" spans="2:9" x14ac:dyDescent="0.35">
      <c r="B81" s="10"/>
      <c r="C81" s="10"/>
    </row>
    <row r="82" spans="2:9" x14ac:dyDescent="0.35">
      <c r="B82" s="10"/>
      <c r="C82" s="27"/>
      <c r="D82" s="27"/>
      <c r="E82" s="27"/>
      <c r="F82" s="27"/>
      <c r="G82" s="6"/>
      <c r="H82" s="10"/>
      <c r="I82" s="10"/>
    </row>
    <row r="83" spans="2:9" x14ac:dyDescent="0.35">
      <c r="B83" s="6"/>
      <c r="C83" s="27"/>
      <c r="D83" s="27"/>
      <c r="E83" s="27"/>
      <c r="F83" s="27"/>
      <c r="G83" s="6"/>
      <c r="H83" s="10"/>
      <c r="I83" s="10"/>
    </row>
    <row r="84" spans="2:9" x14ac:dyDescent="0.35">
      <c r="B84" s="6"/>
      <c r="C84" s="6"/>
      <c r="D84" s="6"/>
      <c r="E84" s="6"/>
      <c r="F84" s="6"/>
      <c r="G84" s="6"/>
      <c r="H84" s="10"/>
      <c r="I84" s="10"/>
    </row>
    <row r="85" spans="2:9" x14ac:dyDescent="0.35">
      <c r="B85" s="6"/>
      <c r="C85" s="6"/>
      <c r="D85" s="6"/>
      <c r="E85" s="6"/>
      <c r="F85" s="6"/>
      <c r="G85" s="6"/>
      <c r="H85" s="10"/>
      <c r="I85" s="10"/>
    </row>
    <row r="86" spans="2:9" x14ac:dyDescent="0.35">
      <c r="B86" s="6"/>
      <c r="C86" s="26"/>
      <c r="D86" s="26"/>
      <c r="E86" s="26"/>
      <c r="F86" s="26"/>
      <c r="G86" s="26"/>
      <c r="H86" s="10"/>
      <c r="I86" s="10"/>
    </row>
    <row r="87" spans="2:9" x14ac:dyDescent="0.35">
      <c r="B87" s="6"/>
      <c r="C87" s="6"/>
      <c r="D87" s="6"/>
      <c r="E87" s="6"/>
      <c r="F87" s="6"/>
      <c r="G87" s="6"/>
      <c r="H87" s="10"/>
      <c r="I87" s="10"/>
    </row>
    <row r="88" spans="2:9" ht="23.5" customHeight="1" x14ac:dyDescent="0.35">
      <c r="B88" s="6"/>
      <c r="C88" s="21"/>
      <c r="D88" s="21"/>
      <c r="E88" s="21"/>
      <c r="F88" s="21"/>
      <c r="G88" s="21"/>
      <c r="H88" s="10"/>
      <c r="I88" s="10"/>
    </row>
    <row r="89" spans="2:9" ht="23.5" customHeight="1" x14ac:dyDescent="0.35">
      <c r="B89" s="21"/>
      <c r="C89" s="21"/>
      <c r="D89" s="21"/>
      <c r="E89" s="21"/>
      <c r="F89" s="21"/>
      <c r="G89" s="21"/>
      <c r="H89" s="10"/>
      <c r="I89" s="10"/>
    </row>
    <row r="90" spans="2:9" ht="33.5" customHeight="1" x14ac:dyDescent="0.35">
      <c r="B90" s="21"/>
      <c r="C90" s="21"/>
      <c r="D90" s="21"/>
      <c r="E90" s="21"/>
      <c r="F90" s="21"/>
      <c r="G90" s="21"/>
      <c r="H90" s="10"/>
      <c r="I90" s="10"/>
    </row>
    <row r="91" spans="2:9" x14ac:dyDescent="0.35">
      <c r="B91" s="21"/>
      <c r="C91" s="6"/>
      <c r="D91" s="6"/>
      <c r="E91" s="6"/>
      <c r="F91" s="6"/>
      <c r="G91" s="6"/>
      <c r="H91" s="10"/>
      <c r="I91" s="10"/>
    </row>
    <row r="92" spans="2:9" x14ac:dyDescent="0.35">
      <c r="B92" s="8"/>
      <c r="C92" s="6"/>
      <c r="D92" s="6"/>
      <c r="E92" s="6"/>
      <c r="F92" s="6"/>
      <c r="G92" s="6"/>
      <c r="H92" s="10"/>
      <c r="I92" s="10"/>
    </row>
    <row r="93" spans="2:9" x14ac:dyDescent="0.35">
      <c r="B93" s="6"/>
      <c r="C93" s="6"/>
      <c r="D93" s="6"/>
      <c r="E93" s="6"/>
      <c r="F93" s="6"/>
      <c r="G93" s="6"/>
      <c r="H93" s="10"/>
      <c r="I93" s="10"/>
    </row>
    <row r="94" spans="2:9" x14ac:dyDescent="0.35">
      <c r="B94" s="6"/>
      <c r="C94" s="28"/>
      <c r="D94" s="28"/>
      <c r="E94" s="28"/>
      <c r="F94" s="28"/>
      <c r="G94" s="6"/>
      <c r="H94" s="10"/>
      <c r="I94" s="10"/>
    </row>
    <row r="95" spans="2:9" x14ac:dyDescent="0.35">
      <c r="B95" s="6"/>
      <c r="C95" s="6"/>
      <c r="D95" s="6"/>
      <c r="E95" s="6"/>
      <c r="F95" s="6"/>
      <c r="G95" s="6"/>
      <c r="H95" s="10"/>
      <c r="I95" s="10"/>
    </row>
    <row r="96" spans="2:9" x14ac:dyDescent="0.35">
      <c r="B96" s="6"/>
      <c r="C96" s="6"/>
      <c r="D96" s="6"/>
      <c r="E96" s="6"/>
      <c r="F96" s="6"/>
      <c r="G96" s="6"/>
      <c r="H96" s="10"/>
      <c r="I96" s="10"/>
    </row>
    <row r="97" spans="2:9" x14ac:dyDescent="0.35">
      <c r="B97" s="6"/>
      <c r="C97" s="6"/>
      <c r="D97" s="6"/>
      <c r="E97" s="6"/>
      <c r="F97" s="6"/>
      <c r="G97" s="6"/>
      <c r="H97" s="10"/>
      <c r="I97" s="10"/>
    </row>
    <row r="98" spans="2:9" x14ac:dyDescent="0.35">
      <c r="B98" s="6"/>
      <c r="C98" s="28"/>
      <c r="D98" s="28"/>
      <c r="E98" s="28"/>
      <c r="F98" s="28"/>
      <c r="G98" s="6"/>
      <c r="H98" s="10"/>
      <c r="I98" s="10"/>
    </row>
    <row r="99" spans="2:9" x14ac:dyDescent="0.35">
      <c r="B99" s="6"/>
      <c r="C99" s="28"/>
      <c r="D99" s="28"/>
      <c r="E99" s="28"/>
      <c r="F99" s="28"/>
      <c r="G99" s="6"/>
      <c r="H99" s="10"/>
      <c r="I99" s="10"/>
    </row>
    <row r="100" spans="2:9" x14ac:dyDescent="0.35">
      <c r="B100" s="6"/>
      <c r="C100" s="6"/>
      <c r="D100" s="6"/>
      <c r="E100" s="6"/>
      <c r="F100" s="6"/>
      <c r="G100" s="6"/>
      <c r="H100" s="10"/>
      <c r="I100" s="10"/>
    </row>
    <row r="101" spans="2:9" x14ac:dyDescent="0.35">
      <c r="B101" s="6"/>
      <c r="C101" s="6"/>
      <c r="D101" s="6"/>
      <c r="E101" s="6"/>
      <c r="F101" s="6"/>
      <c r="G101" s="6"/>
      <c r="H101" s="10"/>
      <c r="I101" s="10"/>
    </row>
    <row r="102" spans="2:9" x14ac:dyDescent="0.35">
      <c r="B102" s="6"/>
      <c r="C102" s="6"/>
      <c r="D102" s="6"/>
      <c r="E102" s="6"/>
      <c r="F102" s="6"/>
      <c r="G102" s="6"/>
      <c r="H102" s="10"/>
      <c r="I102" s="10"/>
    </row>
    <row r="103" spans="2:9" x14ac:dyDescent="0.35">
      <c r="B103" s="6"/>
      <c r="C103" s="6"/>
      <c r="D103" s="6"/>
      <c r="E103" s="6"/>
      <c r="F103" s="6"/>
      <c r="G103" s="6"/>
      <c r="H103" s="10"/>
      <c r="I103" s="10"/>
    </row>
    <row r="104" spans="2:9" x14ac:dyDescent="0.35">
      <c r="B104" s="6"/>
      <c r="C104" s="26"/>
      <c r="D104" s="26"/>
      <c r="E104" s="26"/>
      <c r="F104" s="26"/>
      <c r="G104" s="26"/>
      <c r="H104" s="10"/>
      <c r="I104" s="10"/>
    </row>
    <row r="105" spans="2:9" x14ac:dyDescent="0.35">
      <c r="B105" s="6"/>
      <c r="C105" s="6"/>
      <c r="D105" s="6"/>
      <c r="E105" s="6"/>
      <c r="F105" s="6"/>
      <c r="G105" s="6"/>
      <c r="H105" s="10"/>
      <c r="I105" s="10"/>
    </row>
    <row r="106" spans="2:9" x14ac:dyDescent="0.35">
      <c r="B106" s="6"/>
      <c r="C106" s="6"/>
      <c r="D106" s="6"/>
      <c r="E106" s="6"/>
      <c r="F106" s="6"/>
      <c r="G106" s="6"/>
      <c r="H106" s="10"/>
      <c r="I106" s="10"/>
    </row>
    <row r="107" spans="2:9" x14ac:dyDescent="0.35">
      <c r="B107" s="6"/>
      <c r="C107" s="6"/>
      <c r="D107" s="6"/>
      <c r="E107" s="6"/>
      <c r="F107" s="6"/>
      <c r="G107" s="6"/>
      <c r="H107" s="10"/>
      <c r="I107" s="10"/>
    </row>
    <row r="108" spans="2:9" x14ac:dyDescent="0.35">
      <c r="B108" s="6"/>
      <c r="C108" s="6"/>
      <c r="D108" s="6"/>
      <c r="E108" s="6"/>
      <c r="F108" s="6"/>
      <c r="G108" s="6"/>
      <c r="H108" s="10"/>
      <c r="I108" s="10"/>
    </row>
    <row r="109" spans="2:9" x14ac:dyDescent="0.35">
      <c r="B109" s="8"/>
      <c r="C109" s="6"/>
      <c r="D109" s="6"/>
      <c r="E109" s="6"/>
      <c r="F109" s="6"/>
      <c r="G109" s="6"/>
      <c r="H109" s="10"/>
      <c r="I109" s="10"/>
    </row>
    <row r="110" spans="2:9" x14ac:dyDescent="0.35">
      <c r="B110" s="6"/>
      <c r="C110" s="6"/>
      <c r="D110" s="6"/>
      <c r="E110" s="6"/>
      <c r="F110" s="6"/>
      <c r="G110" s="6"/>
      <c r="H110" s="10"/>
      <c r="I110" s="10"/>
    </row>
    <row r="111" spans="2:9" x14ac:dyDescent="0.35">
      <c r="B111" s="6"/>
      <c r="C111" s="6"/>
      <c r="D111" s="6"/>
      <c r="E111" s="6"/>
      <c r="F111" s="6"/>
      <c r="G111" s="6"/>
      <c r="H111" s="10"/>
      <c r="I111" s="10"/>
    </row>
    <row r="112" spans="2:9" x14ac:dyDescent="0.35">
      <c r="B112" s="6"/>
      <c r="C112" s="6"/>
      <c r="D112" s="6"/>
      <c r="E112" s="6"/>
      <c r="F112" s="6"/>
      <c r="G112" s="6"/>
      <c r="H112" s="10"/>
      <c r="I112" s="10"/>
    </row>
    <row r="113" spans="2:9" x14ac:dyDescent="0.35">
      <c r="B113" s="6"/>
      <c r="C113" s="6"/>
      <c r="D113" s="6"/>
      <c r="E113" s="6"/>
      <c r="F113" s="6"/>
      <c r="G113" s="6"/>
      <c r="H113" s="10"/>
      <c r="I113" s="10"/>
    </row>
    <row r="114" spans="2:9" x14ac:dyDescent="0.35">
      <c r="B114" s="6"/>
      <c r="C114" s="6"/>
      <c r="D114" s="6"/>
      <c r="E114" s="6"/>
      <c r="F114" s="6"/>
      <c r="G114" s="6"/>
      <c r="H114" s="10"/>
      <c r="I114" s="10"/>
    </row>
    <row r="115" spans="2:9" x14ac:dyDescent="0.35">
      <c r="B115" s="6"/>
      <c r="C115" s="28"/>
      <c r="D115" s="28"/>
      <c r="E115" s="28"/>
      <c r="F115" s="28"/>
      <c r="G115" s="6"/>
      <c r="H115" s="10"/>
      <c r="I115" s="10"/>
    </row>
    <row r="116" spans="2:9" x14ac:dyDescent="0.35">
      <c r="B116" s="6"/>
      <c r="C116" s="28"/>
      <c r="D116" s="28"/>
      <c r="E116" s="28"/>
      <c r="F116" s="28"/>
      <c r="G116" s="6"/>
      <c r="H116" s="10"/>
      <c r="I116" s="10"/>
    </row>
    <row r="117" spans="2:9" x14ac:dyDescent="0.35">
      <c r="B117" s="6"/>
      <c r="C117" s="6"/>
      <c r="D117" s="6"/>
      <c r="E117" s="6"/>
      <c r="F117" s="6"/>
      <c r="G117" s="6"/>
      <c r="H117" s="10"/>
      <c r="I117" s="10"/>
    </row>
    <row r="118" spans="2:9" x14ac:dyDescent="0.35">
      <c r="B118" s="6"/>
      <c r="C118" s="6"/>
      <c r="D118" s="6"/>
      <c r="E118" s="6"/>
      <c r="F118" s="6"/>
      <c r="G118" s="6"/>
      <c r="H118" s="10"/>
      <c r="I118" s="10"/>
    </row>
    <row r="119" spans="2:9" x14ac:dyDescent="0.35">
      <c r="B119" s="6"/>
      <c r="C119" s="6"/>
      <c r="D119" s="6"/>
      <c r="E119" s="6"/>
      <c r="F119" s="6"/>
      <c r="G119" s="6"/>
      <c r="H119" s="10"/>
      <c r="I119" s="10"/>
    </row>
    <row r="120" spans="2:9" x14ac:dyDescent="0.35">
      <c r="B120" s="6"/>
      <c r="C120" s="6"/>
      <c r="D120" s="6"/>
      <c r="E120" s="6"/>
      <c r="F120" s="6"/>
      <c r="G120" s="6"/>
      <c r="H120" s="10"/>
      <c r="I120" s="10"/>
    </row>
    <row r="121" spans="2:9" x14ac:dyDescent="0.35">
      <c r="B121" s="6"/>
      <c r="C121" s="26"/>
      <c r="D121" s="6"/>
      <c r="E121" s="26"/>
      <c r="F121" s="26"/>
      <c r="G121" s="6"/>
      <c r="H121" s="10"/>
      <c r="I121" s="10"/>
    </row>
    <row r="122" spans="2:9" x14ac:dyDescent="0.35">
      <c r="B122" s="6"/>
      <c r="C122" s="6"/>
      <c r="D122" s="6"/>
      <c r="E122" s="6"/>
      <c r="F122" s="6"/>
      <c r="G122" s="6"/>
      <c r="H122" s="10"/>
      <c r="I122" s="10"/>
    </row>
    <row r="123" spans="2:9" x14ac:dyDescent="0.35">
      <c r="B123" s="6"/>
      <c r="C123" s="6"/>
      <c r="D123" s="6"/>
      <c r="E123" s="6"/>
      <c r="F123" s="6"/>
      <c r="G123" s="6"/>
      <c r="H123" s="10"/>
      <c r="I123" s="10"/>
    </row>
    <row r="124" spans="2:9" x14ac:dyDescent="0.35">
      <c r="B124" s="6"/>
      <c r="C124" s="9"/>
      <c r="D124" s="9"/>
      <c r="E124" s="9"/>
      <c r="F124" s="9"/>
      <c r="G124" s="9"/>
    </row>
    <row r="125" spans="2:9" x14ac:dyDescent="0.35">
      <c r="B125" s="9"/>
      <c r="C125" s="9"/>
      <c r="D125" s="9"/>
      <c r="E125" s="9"/>
      <c r="F125" s="9"/>
      <c r="G125" s="9"/>
    </row>
    <row r="126" spans="2:9" x14ac:dyDescent="0.35">
      <c r="B126" s="9"/>
    </row>
  </sheetData>
  <conditionalFormatting sqref="C15">
    <cfRule type="cellIs" dxfId="77" priority="13" operator="greaterThan">
      <formula>10</formula>
    </cfRule>
  </conditionalFormatting>
  <conditionalFormatting sqref="C15:F29">
    <cfRule type="cellIs" dxfId="76" priority="7" operator="lessThan">
      <formula>1</formula>
    </cfRule>
    <cfRule type="cellIs" dxfId="75" priority="10" operator="lessThan">
      <formula>1</formula>
    </cfRule>
    <cfRule type="cellIs" dxfId="74" priority="11" operator="lessThan">
      <formula>1</formula>
    </cfRule>
    <cfRule type="cellIs" dxfId="73" priority="12" operator="greaterThan">
      <formula>10</formula>
    </cfRule>
  </conditionalFormatting>
  <conditionalFormatting sqref="C8">
    <cfRule type="cellIs" dxfId="72" priority="8" operator="lessThan">
      <formula>1</formula>
    </cfRule>
    <cfRule type="cellIs" dxfId="71" priority="9" operator="lessThan">
      <formula>1</formula>
    </cfRule>
  </conditionalFormatting>
  <conditionalFormatting sqref="G11">
    <cfRule type="cellIs" dxfId="70" priority="5" operator="lessThan">
      <formula>1</formula>
    </cfRule>
    <cfRule type="cellIs" dxfId="69" priority="6" operator="lessThan">
      <formula>1</formula>
    </cfRule>
  </conditionalFormatting>
  <conditionalFormatting sqref="G12">
    <cfRule type="cellIs" dxfId="68" priority="3" operator="lessThan">
      <formula>1</formula>
    </cfRule>
    <cfRule type="cellIs" dxfId="67" priority="4" operator="lessThan">
      <formula>1</formula>
    </cfRule>
  </conditionalFormatting>
  <conditionalFormatting sqref="G13">
    <cfRule type="cellIs" dxfId="66" priority="1" operator="lessThan">
      <formula>1</formula>
    </cfRule>
    <cfRule type="cellIs" dxfId="65" priority="2" operator="lessThan">
      <formula>1</formula>
    </cfRule>
  </conditionalFormatting>
  <pageMargins left="0.25" right="0.25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O126"/>
  <sheetViews>
    <sheetView workbookViewId="0">
      <selection activeCell="E33" sqref="E33"/>
    </sheetView>
  </sheetViews>
  <sheetFormatPr defaultColWidth="8.81640625" defaultRowHeight="15.5" x14ac:dyDescent="0.35"/>
  <cols>
    <col min="1" max="1" width="4.36328125" style="1" customWidth="1"/>
    <col min="2" max="2" width="22.36328125" style="1" customWidth="1"/>
    <col min="3" max="4" width="15.6328125" style="1" customWidth="1"/>
    <col min="5" max="5" width="16.1796875" style="1" customWidth="1"/>
    <col min="6" max="6" width="22.453125" style="1" customWidth="1"/>
    <col min="7" max="7" width="40.36328125" style="1" customWidth="1"/>
    <col min="8" max="8" width="8.36328125" style="1" customWidth="1"/>
    <col min="9" max="10" width="8.81640625" style="1"/>
    <col min="11" max="13" width="13.453125" style="1" bestFit="1" customWidth="1"/>
    <col min="14" max="16384" width="8.81640625" style="1"/>
  </cols>
  <sheetData>
    <row r="3" spans="2:15" ht="21" x14ac:dyDescent="0.5">
      <c r="D3" s="2" t="s">
        <v>76</v>
      </c>
    </row>
    <row r="5" spans="2:15" s="7" customFormat="1" ht="27" customHeight="1" x14ac:dyDescent="0.5">
      <c r="B5" s="3" t="s">
        <v>101</v>
      </c>
      <c r="C5" s="4"/>
      <c r="D5" s="5"/>
      <c r="E5" s="5"/>
      <c r="F5" s="5"/>
      <c r="G5" s="6"/>
    </row>
    <row r="6" spans="2:15" s="7" customFormat="1" ht="27" customHeight="1" x14ac:dyDescent="0.5">
      <c r="B6" s="87" t="s">
        <v>102</v>
      </c>
      <c r="C6" s="4"/>
      <c r="D6" s="5"/>
      <c r="E6" s="5"/>
      <c r="F6" s="5"/>
      <c r="G6" s="6"/>
    </row>
    <row r="7" spans="2:15" s="7" customFormat="1" ht="13.5" customHeight="1" x14ac:dyDescent="0.5">
      <c r="B7" s="3"/>
      <c r="C7" s="4"/>
      <c r="D7" s="5"/>
      <c r="E7" s="5"/>
      <c r="F7" s="5"/>
      <c r="G7" s="6"/>
    </row>
    <row r="8" spans="2:15" s="7" customFormat="1" ht="21" x14ac:dyDescent="0.5">
      <c r="B8" s="8" t="s">
        <v>16</v>
      </c>
      <c r="C8" s="57">
        <v>6</v>
      </c>
      <c r="D8" s="5"/>
      <c r="E8" s="5"/>
      <c r="F8" s="5"/>
      <c r="G8" s="6"/>
    </row>
    <row r="9" spans="2:15" x14ac:dyDescent="0.35">
      <c r="B9" s="8"/>
      <c r="C9" s="10"/>
      <c r="D9" s="10"/>
      <c r="E9" s="10"/>
      <c r="F9" s="10"/>
      <c r="G9" s="10"/>
    </row>
    <row r="10" spans="2:15" x14ac:dyDescent="0.35">
      <c r="B10" s="11" t="s">
        <v>10</v>
      </c>
      <c r="C10" s="11" t="s">
        <v>68</v>
      </c>
      <c r="D10" s="11" t="s">
        <v>69</v>
      </c>
      <c r="E10" s="58" t="s">
        <v>70</v>
      </c>
      <c r="F10" s="11" t="s">
        <v>71</v>
      </c>
      <c r="G10" s="52" t="s">
        <v>11</v>
      </c>
    </row>
    <row r="11" spans="2:15" x14ac:dyDescent="0.35">
      <c r="B11" s="12"/>
      <c r="C11" s="13" t="s">
        <v>1</v>
      </c>
      <c r="D11" s="13" t="s">
        <v>2</v>
      </c>
      <c r="E11" s="13" t="s">
        <v>66</v>
      </c>
      <c r="F11" s="13" t="s">
        <v>26</v>
      </c>
      <c r="G11" s="64" t="s">
        <v>37</v>
      </c>
    </row>
    <row r="12" spans="2:15" x14ac:dyDescent="0.35">
      <c r="B12" s="12"/>
      <c r="C12" s="13" t="s">
        <v>64</v>
      </c>
      <c r="D12" s="13" t="s">
        <v>64</v>
      </c>
      <c r="E12" s="13"/>
      <c r="F12" s="13" t="s">
        <v>65</v>
      </c>
      <c r="G12" s="64" t="s">
        <v>63</v>
      </c>
    </row>
    <row r="13" spans="2:15" x14ac:dyDescent="0.35">
      <c r="B13" s="12"/>
      <c r="C13" s="13"/>
      <c r="D13" s="13"/>
      <c r="E13" s="13"/>
      <c r="F13" s="13"/>
      <c r="G13" s="64" t="s">
        <v>62</v>
      </c>
      <c r="K13" s="63" t="s">
        <v>0</v>
      </c>
      <c r="L13" s="63" t="s">
        <v>17</v>
      </c>
      <c r="M13" s="63" t="s">
        <v>55</v>
      </c>
      <c r="N13" s="63" t="s">
        <v>38</v>
      </c>
      <c r="O13" s="63" t="s">
        <v>56</v>
      </c>
    </row>
    <row r="14" spans="2:15" x14ac:dyDescent="0.35">
      <c r="B14" s="14"/>
      <c r="C14" s="15"/>
      <c r="D14" s="15"/>
      <c r="E14" s="15"/>
      <c r="F14" s="15"/>
      <c r="G14" s="65" t="s">
        <v>39</v>
      </c>
      <c r="J14" s="1" t="str">
        <f>B15</f>
        <v>Kock 1</v>
      </c>
      <c r="K14" s="63">
        <f t="shared" ref="K14:N29" si="0">C15</f>
        <v>5.5</v>
      </c>
      <c r="L14" s="63">
        <f t="shared" si="0"/>
        <v>5.5</v>
      </c>
      <c r="M14" s="63">
        <f t="shared" si="0"/>
        <v>5</v>
      </c>
      <c r="N14" s="63">
        <f t="shared" si="0"/>
        <v>5.5</v>
      </c>
      <c r="O14" s="63"/>
    </row>
    <row r="15" spans="2:15" x14ac:dyDescent="0.35">
      <c r="B15" s="15" t="s">
        <v>3</v>
      </c>
      <c r="C15" s="72">
        <v>5.5</v>
      </c>
      <c r="D15" s="72">
        <v>5.5</v>
      </c>
      <c r="E15" s="72">
        <v>5</v>
      </c>
      <c r="F15" s="72">
        <v>5.5</v>
      </c>
      <c r="G15" s="66"/>
      <c r="J15" s="1" t="str">
        <f t="shared" ref="J15:J24" si="1">B16</f>
        <v>Kock2</v>
      </c>
      <c r="K15" s="63">
        <f t="shared" si="0"/>
        <v>4.5</v>
      </c>
      <c r="L15" s="63">
        <f t="shared" si="0"/>
        <v>5</v>
      </c>
      <c r="M15" s="63">
        <f t="shared" si="0"/>
        <v>5</v>
      </c>
      <c r="N15" s="63">
        <f t="shared" si="0"/>
        <v>6</v>
      </c>
      <c r="O15" s="63"/>
    </row>
    <row r="16" spans="2:15" x14ac:dyDescent="0.35">
      <c r="B16" s="13" t="s">
        <v>4</v>
      </c>
      <c r="C16" s="73">
        <v>4.5</v>
      </c>
      <c r="D16" s="73">
        <v>5</v>
      </c>
      <c r="E16" s="73">
        <v>5</v>
      </c>
      <c r="F16" s="73">
        <v>6</v>
      </c>
      <c r="G16" s="17"/>
      <c r="J16" s="1" t="str">
        <f t="shared" si="1"/>
        <v>Kock 3</v>
      </c>
      <c r="K16" s="63">
        <f t="shared" si="0"/>
        <v>4</v>
      </c>
      <c r="L16" s="63">
        <f t="shared" si="0"/>
        <v>5</v>
      </c>
      <c r="M16" s="63">
        <f t="shared" si="0"/>
        <v>5</v>
      </c>
      <c r="N16" s="63">
        <f t="shared" si="0"/>
        <v>5</v>
      </c>
      <c r="O16" s="63"/>
    </row>
    <row r="17" spans="2:15" x14ac:dyDescent="0.35">
      <c r="B17" s="13" t="s">
        <v>5</v>
      </c>
      <c r="C17" s="73">
        <v>4</v>
      </c>
      <c r="D17" s="73">
        <v>5</v>
      </c>
      <c r="E17" s="73">
        <v>5</v>
      </c>
      <c r="F17" s="73">
        <v>5</v>
      </c>
      <c r="G17" s="17"/>
      <c r="J17" s="1" t="str">
        <f t="shared" si="1"/>
        <v>Kock 4</v>
      </c>
      <c r="K17" s="63">
        <f t="shared" si="0"/>
        <v>7</v>
      </c>
      <c r="L17" s="63">
        <f t="shared" si="0"/>
        <v>7</v>
      </c>
      <c r="M17" s="63">
        <f t="shared" si="0"/>
        <v>9</v>
      </c>
      <c r="N17" s="63">
        <f t="shared" si="0"/>
        <v>8</v>
      </c>
      <c r="O17" s="63"/>
    </row>
    <row r="18" spans="2:15" x14ac:dyDescent="0.35">
      <c r="B18" s="13" t="s">
        <v>6</v>
      </c>
      <c r="C18" s="73">
        <v>7</v>
      </c>
      <c r="D18" s="73">
        <v>7</v>
      </c>
      <c r="E18" s="73">
        <v>9</v>
      </c>
      <c r="F18" s="73">
        <v>8</v>
      </c>
      <c r="G18" s="17"/>
      <c r="J18" s="1" t="str">
        <f t="shared" si="1"/>
        <v>Kock 5</v>
      </c>
      <c r="K18" s="63">
        <f t="shared" si="0"/>
        <v>6.5</v>
      </c>
      <c r="L18" s="63">
        <f t="shared" si="0"/>
        <v>6</v>
      </c>
      <c r="M18" s="63">
        <f t="shared" si="0"/>
        <v>5.5</v>
      </c>
      <c r="N18" s="63">
        <f t="shared" si="0"/>
        <v>6</v>
      </c>
      <c r="O18" s="63"/>
    </row>
    <row r="19" spans="2:15" x14ac:dyDescent="0.35">
      <c r="B19" s="13" t="s">
        <v>7</v>
      </c>
      <c r="C19" s="73">
        <v>6.5</v>
      </c>
      <c r="D19" s="73">
        <v>6</v>
      </c>
      <c r="E19" s="73">
        <v>5.5</v>
      </c>
      <c r="F19" s="73">
        <v>6</v>
      </c>
      <c r="G19" s="17"/>
      <c r="J19" s="1" t="str">
        <f t="shared" si="1"/>
        <v>Kock 6</v>
      </c>
      <c r="K19" s="63">
        <f t="shared" si="0"/>
        <v>6</v>
      </c>
      <c r="L19" s="63">
        <f t="shared" si="0"/>
        <v>6</v>
      </c>
      <c r="M19" s="63">
        <f t="shared" si="0"/>
        <v>7</v>
      </c>
      <c r="N19" s="63">
        <f t="shared" si="0"/>
        <v>6.5</v>
      </c>
      <c r="O19" s="63"/>
    </row>
    <row r="20" spans="2:15" x14ac:dyDescent="0.35">
      <c r="B20" s="13" t="s">
        <v>8</v>
      </c>
      <c r="C20" s="73">
        <v>6</v>
      </c>
      <c r="D20" s="73">
        <v>6</v>
      </c>
      <c r="E20" s="73">
        <v>7</v>
      </c>
      <c r="F20" s="73">
        <v>6.5</v>
      </c>
      <c r="G20" s="17"/>
      <c r="J20" s="1">
        <f t="shared" si="1"/>
        <v>0</v>
      </c>
      <c r="K20" s="63">
        <f t="shared" si="0"/>
        <v>0</v>
      </c>
      <c r="L20" s="63">
        <f t="shared" si="0"/>
        <v>0</v>
      </c>
      <c r="M20" s="63">
        <f t="shared" si="0"/>
        <v>0</v>
      </c>
      <c r="N20" s="63">
        <f t="shared" si="0"/>
        <v>0</v>
      </c>
      <c r="O20" s="63"/>
    </row>
    <row r="21" spans="2:15" x14ac:dyDescent="0.35">
      <c r="B21" s="13"/>
      <c r="C21" s="73"/>
      <c r="D21" s="73"/>
      <c r="E21" s="73"/>
      <c r="F21" s="73"/>
      <c r="G21" s="17"/>
      <c r="J21" s="1">
        <f t="shared" si="1"/>
        <v>0</v>
      </c>
      <c r="K21" s="63">
        <f t="shared" si="0"/>
        <v>0</v>
      </c>
      <c r="L21" s="63">
        <f t="shared" si="0"/>
        <v>0</v>
      </c>
      <c r="M21" s="63">
        <f t="shared" si="0"/>
        <v>0</v>
      </c>
      <c r="N21" s="63">
        <f t="shared" si="0"/>
        <v>0</v>
      </c>
      <c r="O21" s="63"/>
    </row>
    <row r="22" spans="2:15" x14ac:dyDescent="0.35">
      <c r="B22" s="13"/>
      <c r="C22" s="73"/>
      <c r="D22" s="73"/>
      <c r="E22" s="73"/>
      <c r="F22" s="73"/>
      <c r="G22" s="17"/>
      <c r="J22" s="1">
        <f t="shared" si="1"/>
        <v>0</v>
      </c>
      <c r="K22" s="63">
        <f t="shared" si="0"/>
        <v>0</v>
      </c>
      <c r="L22" s="63">
        <f t="shared" si="0"/>
        <v>0</v>
      </c>
      <c r="M22" s="63">
        <f t="shared" si="0"/>
        <v>0</v>
      </c>
      <c r="N22" s="63">
        <f t="shared" si="0"/>
        <v>0</v>
      </c>
      <c r="O22" s="63"/>
    </row>
    <row r="23" spans="2:15" x14ac:dyDescent="0.35">
      <c r="B23" s="13"/>
      <c r="C23" s="73"/>
      <c r="D23" s="73"/>
      <c r="E23" s="73"/>
      <c r="F23" s="73"/>
      <c r="G23" s="17"/>
      <c r="J23" s="1">
        <f t="shared" si="1"/>
        <v>0</v>
      </c>
      <c r="K23" s="63">
        <f t="shared" si="0"/>
        <v>0</v>
      </c>
      <c r="L23" s="63">
        <f t="shared" si="0"/>
        <v>0</v>
      </c>
      <c r="M23" s="63">
        <f t="shared" si="0"/>
        <v>0</v>
      </c>
      <c r="N23" s="63">
        <f t="shared" si="0"/>
        <v>0</v>
      </c>
      <c r="O23" s="63"/>
    </row>
    <row r="24" spans="2:15" x14ac:dyDescent="0.35">
      <c r="B24" s="13"/>
      <c r="C24" s="73"/>
      <c r="D24" s="73"/>
      <c r="E24" s="73"/>
      <c r="F24" s="73"/>
      <c r="G24" s="17"/>
      <c r="J24" s="1">
        <f t="shared" si="1"/>
        <v>0</v>
      </c>
      <c r="K24" s="63">
        <f t="shared" si="0"/>
        <v>0</v>
      </c>
      <c r="L24" s="63">
        <f t="shared" si="0"/>
        <v>0</v>
      </c>
      <c r="M24" s="63">
        <f t="shared" si="0"/>
        <v>0</v>
      </c>
      <c r="N24" s="63">
        <f t="shared" si="0"/>
        <v>0</v>
      </c>
      <c r="O24" s="63"/>
    </row>
    <row r="25" spans="2:15" x14ac:dyDescent="0.35">
      <c r="B25" s="13"/>
      <c r="C25" s="73"/>
      <c r="D25" s="73"/>
      <c r="E25" s="73"/>
      <c r="F25" s="73"/>
      <c r="G25" s="17"/>
      <c r="J25" s="1" t="s">
        <v>27</v>
      </c>
      <c r="K25" s="63">
        <f t="shared" si="0"/>
        <v>0</v>
      </c>
      <c r="L25" s="63">
        <f t="shared" si="0"/>
        <v>0</v>
      </c>
      <c r="M25" s="63">
        <f t="shared" si="0"/>
        <v>0</v>
      </c>
      <c r="N25" s="63">
        <f t="shared" si="0"/>
        <v>0</v>
      </c>
      <c r="O25" s="63"/>
    </row>
    <row r="26" spans="2:15" x14ac:dyDescent="0.35">
      <c r="B26" s="13"/>
      <c r="C26" s="73"/>
      <c r="D26" s="73"/>
      <c r="E26" s="73"/>
      <c r="F26" s="73"/>
      <c r="G26" s="17"/>
      <c r="J26" s="1" t="s">
        <v>28</v>
      </c>
      <c r="K26" s="63">
        <f t="shared" si="0"/>
        <v>0</v>
      </c>
      <c r="L26" s="63">
        <f t="shared" si="0"/>
        <v>0</v>
      </c>
      <c r="M26" s="63">
        <f t="shared" si="0"/>
        <v>0</v>
      </c>
      <c r="N26" s="63">
        <f t="shared" si="0"/>
        <v>0</v>
      </c>
      <c r="O26" s="63"/>
    </row>
    <row r="27" spans="2:15" x14ac:dyDescent="0.35">
      <c r="B27" s="13"/>
      <c r="C27" s="73"/>
      <c r="D27" s="73"/>
      <c r="E27" s="73"/>
      <c r="F27" s="73"/>
      <c r="G27" s="17"/>
      <c r="J27" s="1" t="s">
        <v>29</v>
      </c>
      <c r="K27" s="63">
        <f t="shared" si="0"/>
        <v>0</v>
      </c>
      <c r="L27" s="63">
        <f t="shared" si="0"/>
        <v>0</v>
      </c>
      <c r="M27" s="63">
        <f t="shared" si="0"/>
        <v>0</v>
      </c>
      <c r="N27" s="63">
        <f t="shared" si="0"/>
        <v>0</v>
      </c>
      <c r="O27" s="63"/>
    </row>
    <row r="28" spans="2:15" x14ac:dyDescent="0.35">
      <c r="B28" s="13"/>
      <c r="C28" s="73"/>
      <c r="D28" s="73"/>
      <c r="E28" s="73"/>
      <c r="F28" s="73"/>
      <c r="G28" s="17"/>
      <c r="J28" s="1" t="s">
        <v>30</v>
      </c>
      <c r="K28" s="63">
        <f t="shared" si="0"/>
        <v>0</v>
      </c>
      <c r="L28" s="63">
        <f t="shared" si="0"/>
        <v>0</v>
      </c>
      <c r="M28" s="63">
        <f t="shared" si="0"/>
        <v>0</v>
      </c>
      <c r="N28" s="63">
        <f t="shared" si="0"/>
        <v>0</v>
      </c>
      <c r="O28" s="63"/>
    </row>
    <row r="29" spans="2:15" x14ac:dyDescent="0.35">
      <c r="B29" s="13"/>
      <c r="C29" s="73"/>
      <c r="D29" s="73"/>
      <c r="E29" s="73"/>
      <c r="F29" s="73"/>
      <c r="G29" s="17"/>
      <c r="J29" s="1" t="s">
        <v>40</v>
      </c>
      <c r="K29" s="63">
        <f t="shared" si="0"/>
        <v>0</v>
      </c>
      <c r="L29" s="63">
        <f t="shared" si="0"/>
        <v>0</v>
      </c>
      <c r="M29" s="88">
        <f t="shared" si="0"/>
        <v>0</v>
      </c>
      <c r="N29" s="63">
        <f t="shared" si="0"/>
        <v>0</v>
      </c>
      <c r="O29" s="20"/>
    </row>
    <row r="30" spans="2:15" x14ac:dyDescent="0.35">
      <c r="B30" s="20"/>
      <c r="C30" s="74"/>
      <c r="D30" s="74"/>
      <c r="E30" s="74"/>
      <c r="F30" s="74"/>
      <c r="G30" s="20"/>
      <c r="J30" s="1" t="s">
        <v>41</v>
      </c>
      <c r="K30" s="63">
        <f t="shared" ref="K30:N48" si="2">C31</f>
        <v>0</v>
      </c>
      <c r="L30" s="63">
        <f t="shared" si="2"/>
        <v>0</v>
      </c>
      <c r="M30" s="63">
        <f t="shared" si="2"/>
        <v>0</v>
      </c>
      <c r="N30" s="63">
        <f t="shared" si="2"/>
        <v>0</v>
      </c>
      <c r="O30" s="20"/>
    </row>
    <row r="31" spans="2:15" x14ac:dyDescent="0.35">
      <c r="B31" s="20"/>
      <c r="C31" s="74"/>
      <c r="D31" s="74"/>
      <c r="E31" s="74"/>
      <c r="F31" s="74"/>
      <c r="G31" s="20"/>
      <c r="J31" s="1" t="s">
        <v>42</v>
      </c>
      <c r="K31" s="63">
        <f t="shared" si="2"/>
        <v>0</v>
      </c>
      <c r="L31" s="63">
        <f t="shared" si="2"/>
        <v>0</v>
      </c>
      <c r="M31" s="63">
        <f t="shared" si="2"/>
        <v>0</v>
      </c>
      <c r="N31" s="63">
        <f t="shared" si="2"/>
        <v>0</v>
      </c>
      <c r="O31" s="20"/>
    </row>
    <row r="32" spans="2:15" x14ac:dyDescent="0.35">
      <c r="B32" s="20"/>
      <c r="C32" s="73"/>
      <c r="D32" s="73"/>
      <c r="E32" s="73"/>
      <c r="F32" s="73"/>
      <c r="G32" s="20"/>
      <c r="J32" s="1" t="s">
        <v>43</v>
      </c>
      <c r="K32" s="63">
        <f t="shared" si="2"/>
        <v>0</v>
      </c>
      <c r="L32" s="63">
        <f t="shared" si="2"/>
        <v>0</v>
      </c>
      <c r="M32" s="63">
        <f t="shared" si="2"/>
        <v>0</v>
      </c>
      <c r="N32" s="63">
        <f t="shared" si="2"/>
        <v>0</v>
      </c>
      <c r="O32" s="20"/>
    </row>
    <row r="33" spans="2:15" x14ac:dyDescent="0.35">
      <c r="B33" s="20"/>
      <c r="C33" s="74"/>
      <c r="D33" s="74"/>
      <c r="E33" s="74"/>
      <c r="F33" s="74"/>
      <c r="G33" s="20"/>
      <c r="H33" s="10"/>
      <c r="I33" s="21"/>
      <c r="J33" s="1" t="s">
        <v>44</v>
      </c>
      <c r="K33" s="63">
        <f t="shared" si="2"/>
        <v>0</v>
      </c>
      <c r="L33" s="63">
        <f t="shared" si="2"/>
        <v>0</v>
      </c>
      <c r="M33" s="63">
        <f t="shared" si="2"/>
        <v>0</v>
      </c>
      <c r="N33" s="63">
        <f t="shared" si="2"/>
        <v>0</v>
      </c>
      <c r="O33" s="20"/>
    </row>
    <row r="34" spans="2:15" x14ac:dyDescent="0.35">
      <c r="B34" s="20"/>
      <c r="C34" s="74"/>
      <c r="D34" s="74"/>
      <c r="E34" s="74"/>
      <c r="F34" s="74"/>
      <c r="G34" s="20"/>
      <c r="H34" s="10"/>
      <c r="I34" s="10"/>
      <c r="J34" s="1" t="s">
        <v>45</v>
      </c>
      <c r="K34" s="63">
        <f t="shared" si="2"/>
        <v>0</v>
      </c>
      <c r="L34" s="63">
        <f t="shared" si="2"/>
        <v>0</v>
      </c>
      <c r="M34" s="63">
        <f t="shared" si="2"/>
        <v>0</v>
      </c>
      <c r="N34" s="63">
        <f t="shared" si="2"/>
        <v>0</v>
      </c>
      <c r="O34" s="20"/>
    </row>
    <row r="35" spans="2:15" ht="21" customHeight="1" x14ac:dyDescent="0.35">
      <c r="B35" s="20"/>
      <c r="C35" s="74"/>
      <c r="D35" s="74"/>
      <c r="E35" s="74"/>
      <c r="F35" s="74"/>
      <c r="G35" s="20"/>
      <c r="H35" s="10"/>
      <c r="I35" s="6"/>
      <c r="J35" s="1" t="s">
        <v>46</v>
      </c>
      <c r="K35" s="63">
        <f t="shared" si="2"/>
        <v>0</v>
      </c>
      <c r="L35" s="63">
        <f t="shared" si="2"/>
        <v>0</v>
      </c>
      <c r="M35" s="63">
        <f t="shared" si="2"/>
        <v>0</v>
      </c>
      <c r="N35" s="63">
        <f t="shared" si="2"/>
        <v>0</v>
      </c>
      <c r="O35" s="20"/>
    </row>
    <row r="36" spans="2:15" ht="21" customHeight="1" x14ac:dyDescent="0.35">
      <c r="B36" s="20"/>
      <c r="C36" s="74"/>
      <c r="D36" s="74"/>
      <c r="E36" s="74"/>
      <c r="F36" s="74"/>
      <c r="G36" s="20"/>
      <c r="H36" s="10"/>
      <c r="I36" s="10"/>
      <c r="J36" s="1" t="s">
        <v>47</v>
      </c>
      <c r="K36" s="63">
        <f t="shared" si="2"/>
        <v>0</v>
      </c>
      <c r="L36" s="63">
        <f t="shared" si="2"/>
        <v>0</v>
      </c>
      <c r="M36" s="63">
        <f t="shared" si="2"/>
        <v>0</v>
      </c>
      <c r="N36" s="63">
        <f t="shared" si="2"/>
        <v>0</v>
      </c>
      <c r="O36" s="20"/>
    </row>
    <row r="37" spans="2:15" x14ac:dyDescent="0.35">
      <c r="B37" s="20"/>
      <c r="C37" s="74"/>
      <c r="D37" s="74"/>
      <c r="E37" s="74"/>
      <c r="F37" s="74"/>
      <c r="G37" s="20"/>
      <c r="J37" s="1" t="s">
        <v>48</v>
      </c>
      <c r="K37" s="63">
        <f t="shared" si="2"/>
        <v>0</v>
      </c>
      <c r="L37" s="63">
        <f t="shared" si="2"/>
        <v>0</v>
      </c>
      <c r="M37" s="63">
        <f t="shared" si="2"/>
        <v>0</v>
      </c>
      <c r="N37" s="63">
        <f t="shared" si="2"/>
        <v>0</v>
      </c>
      <c r="O37" s="20"/>
    </row>
    <row r="38" spans="2:15" x14ac:dyDescent="0.35">
      <c r="B38" s="20"/>
      <c r="C38" s="74"/>
      <c r="D38" s="74"/>
      <c r="E38" s="74"/>
      <c r="F38" s="74"/>
      <c r="G38" s="20"/>
      <c r="J38" s="1" t="s">
        <v>49</v>
      </c>
      <c r="K38" s="63">
        <f t="shared" si="2"/>
        <v>0</v>
      </c>
      <c r="L38" s="63">
        <f t="shared" si="2"/>
        <v>0</v>
      </c>
      <c r="M38" s="63">
        <f t="shared" si="2"/>
        <v>0</v>
      </c>
      <c r="N38" s="63">
        <f t="shared" si="2"/>
        <v>0</v>
      </c>
      <c r="O38" s="20"/>
    </row>
    <row r="39" spans="2:15" x14ac:dyDescent="0.35">
      <c r="B39" s="70"/>
      <c r="C39" s="74"/>
      <c r="D39" s="74"/>
      <c r="E39" s="74"/>
      <c r="F39" s="74"/>
      <c r="G39" s="20"/>
      <c r="J39" s="1" t="s">
        <v>50</v>
      </c>
      <c r="K39" s="63">
        <f t="shared" si="2"/>
        <v>0</v>
      </c>
      <c r="L39" s="63">
        <f t="shared" si="2"/>
        <v>0</v>
      </c>
      <c r="M39" s="63">
        <f t="shared" si="2"/>
        <v>0</v>
      </c>
      <c r="N39" s="63">
        <f t="shared" si="2"/>
        <v>0</v>
      </c>
      <c r="O39" s="20"/>
    </row>
    <row r="40" spans="2:15" x14ac:dyDescent="0.35">
      <c r="B40" s="20"/>
      <c r="C40" s="74"/>
      <c r="D40" s="74"/>
      <c r="E40" s="74"/>
      <c r="F40" s="74"/>
      <c r="G40" s="20"/>
      <c r="J40" s="1" t="s">
        <v>51</v>
      </c>
      <c r="K40" s="63">
        <f t="shared" si="2"/>
        <v>0</v>
      </c>
      <c r="L40" s="63">
        <f t="shared" si="2"/>
        <v>0</v>
      </c>
      <c r="M40" s="63">
        <f t="shared" si="2"/>
        <v>0</v>
      </c>
      <c r="N40" s="63">
        <f t="shared" si="2"/>
        <v>0</v>
      </c>
      <c r="O40" s="20"/>
    </row>
    <row r="41" spans="2:15" x14ac:dyDescent="0.35">
      <c r="B41" s="20"/>
      <c r="C41" s="74"/>
      <c r="D41" s="74"/>
      <c r="E41" s="74"/>
      <c r="F41" s="74"/>
      <c r="G41" s="20"/>
      <c r="J41" s="1" t="s">
        <v>52</v>
      </c>
      <c r="K41" s="63">
        <f t="shared" si="2"/>
        <v>0</v>
      </c>
      <c r="L41" s="63">
        <f t="shared" si="2"/>
        <v>0</v>
      </c>
      <c r="M41" s="63">
        <f t="shared" si="2"/>
        <v>0</v>
      </c>
      <c r="N41" s="63">
        <f t="shared" si="2"/>
        <v>0</v>
      </c>
      <c r="O41" s="20"/>
    </row>
    <row r="42" spans="2:15" x14ac:dyDescent="0.35">
      <c r="B42" s="20"/>
      <c r="C42" s="74"/>
      <c r="D42" s="74"/>
      <c r="E42" s="74"/>
      <c r="F42" s="74"/>
      <c r="G42" s="20"/>
      <c r="J42" s="1" t="s">
        <v>53</v>
      </c>
      <c r="K42" s="63">
        <f t="shared" si="2"/>
        <v>0</v>
      </c>
      <c r="L42" s="63">
        <f t="shared" si="2"/>
        <v>0</v>
      </c>
      <c r="M42" s="63">
        <f t="shared" si="2"/>
        <v>0</v>
      </c>
      <c r="N42" s="63">
        <f t="shared" si="2"/>
        <v>0</v>
      </c>
      <c r="O42" s="20"/>
    </row>
    <row r="43" spans="2:15" x14ac:dyDescent="0.35">
      <c r="B43" s="71"/>
      <c r="C43" s="74"/>
      <c r="D43" s="74"/>
      <c r="E43" s="74"/>
      <c r="F43" s="74"/>
      <c r="G43" s="20"/>
      <c r="J43" s="1" t="s">
        <v>54</v>
      </c>
      <c r="K43" s="63">
        <f t="shared" si="2"/>
        <v>0</v>
      </c>
      <c r="L43" s="63">
        <f t="shared" si="2"/>
        <v>0</v>
      </c>
      <c r="M43" s="63">
        <f t="shared" si="2"/>
        <v>0</v>
      </c>
      <c r="N43" s="63">
        <f t="shared" si="2"/>
        <v>0</v>
      </c>
      <c r="O43" s="20"/>
    </row>
    <row r="44" spans="2:15" x14ac:dyDescent="0.35">
      <c r="B44" s="20"/>
      <c r="C44" s="74"/>
      <c r="D44" s="74"/>
      <c r="E44" s="74"/>
      <c r="F44" s="74"/>
      <c r="G44" s="20"/>
      <c r="J44" s="1" t="s">
        <v>57</v>
      </c>
      <c r="K44" s="63">
        <f t="shared" si="2"/>
        <v>0</v>
      </c>
      <c r="L44" s="63">
        <f t="shared" si="2"/>
        <v>0</v>
      </c>
      <c r="M44" s="63">
        <f t="shared" si="2"/>
        <v>0</v>
      </c>
      <c r="N44" s="63">
        <f t="shared" si="2"/>
        <v>0</v>
      </c>
      <c r="O44" s="20"/>
    </row>
    <row r="45" spans="2:15" x14ac:dyDescent="0.35">
      <c r="B45" s="20"/>
      <c r="C45" s="74"/>
      <c r="D45" s="74"/>
      <c r="E45" s="74"/>
      <c r="F45" s="74"/>
      <c r="G45" s="20"/>
      <c r="J45" s="1" t="s">
        <v>58</v>
      </c>
      <c r="K45" s="63">
        <f t="shared" si="2"/>
        <v>0</v>
      </c>
      <c r="L45" s="63">
        <f t="shared" si="2"/>
        <v>0</v>
      </c>
      <c r="M45" s="63">
        <f t="shared" si="2"/>
        <v>0</v>
      </c>
      <c r="N45" s="63">
        <f t="shared" si="2"/>
        <v>0</v>
      </c>
      <c r="O45" s="20"/>
    </row>
    <row r="46" spans="2:15" x14ac:dyDescent="0.35">
      <c r="B46" s="20"/>
      <c r="C46" s="74"/>
      <c r="D46" s="74"/>
      <c r="E46" s="74"/>
      <c r="F46" s="74"/>
      <c r="G46" s="20"/>
      <c r="J46" s="1" t="s">
        <v>59</v>
      </c>
      <c r="K46" s="63">
        <f t="shared" si="2"/>
        <v>0</v>
      </c>
      <c r="L46" s="63">
        <f t="shared" si="2"/>
        <v>0</v>
      </c>
      <c r="M46" s="63">
        <f t="shared" si="2"/>
        <v>0</v>
      </c>
      <c r="N46" s="63">
        <f t="shared" si="2"/>
        <v>0</v>
      </c>
      <c r="O46" s="20"/>
    </row>
    <row r="47" spans="2:15" x14ac:dyDescent="0.35">
      <c r="B47" s="20"/>
      <c r="C47" s="74"/>
      <c r="D47" s="74"/>
      <c r="E47" s="74"/>
      <c r="F47" s="74"/>
      <c r="G47" s="20"/>
      <c r="J47" s="1" t="s">
        <v>60</v>
      </c>
      <c r="K47" s="63">
        <f t="shared" si="2"/>
        <v>0</v>
      </c>
      <c r="L47" s="63">
        <f t="shared" si="2"/>
        <v>0</v>
      </c>
      <c r="M47" s="63">
        <f t="shared" si="2"/>
        <v>0</v>
      </c>
      <c r="N47" s="63">
        <f t="shared" si="2"/>
        <v>0</v>
      </c>
      <c r="O47" s="20"/>
    </row>
    <row r="48" spans="2:15" x14ac:dyDescent="0.35">
      <c r="B48" s="20"/>
      <c r="C48" s="74"/>
      <c r="D48" s="74"/>
      <c r="E48" s="74"/>
      <c r="F48" s="74"/>
      <c r="G48" s="20"/>
      <c r="J48" s="1" t="s">
        <v>61</v>
      </c>
      <c r="K48" s="63">
        <f t="shared" si="2"/>
        <v>0</v>
      </c>
      <c r="L48" s="63">
        <f t="shared" si="2"/>
        <v>0</v>
      </c>
      <c r="M48" s="63">
        <f t="shared" si="2"/>
        <v>0</v>
      </c>
      <c r="N48" s="63">
        <f t="shared" si="2"/>
        <v>0</v>
      </c>
      <c r="O48" s="20"/>
    </row>
    <row r="49" spans="2:7" x14ac:dyDescent="0.35">
      <c r="B49" s="20"/>
      <c r="C49" s="74">
        <v>0</v>
      </c>
      <c r="D49" s="74">
        <v>0</v>
      </c>
      <c r="E49" s="74">
        <v>0</v>
      </c>
      <c r="F49" s="74">
        <v>0</v>
      </c>
      <c r="G49" s="20"/>
    </row>
    <row r="50" spans="2:7" x14ac:dyDescent="0.35">
      <c r="B50" s="13" t="s">
        <v>13</v>
      </c>
      <c r="C50" s="17">
        <f>SUM(C15:C49)</f>
        <v>33.5</v>
      </c>
      <c r="D50" s="17">
        <f>SUM(D15:D49)</f>
        <v>34.5</v>
      </c>
      <c r="E50" s="17">
        <f>SUM(E15:E49)</f>
        <v>36.5</v>
      </c>
      <c r="F50" s="17">
        <f>SUM(F15:F49)*2</f>
        <v>74</v>
      </c>
      <c r="G50" s="68">
        <f>SUM(C50:F50)/C8</f>
        <v>29.75</v>
      </c>
    </row>
    <row r="51" spans="2:7" x14ac:dyDescent="0.35">
      <c r="B51" s="18" t="s">
        <v>12</v>
      </c>
      <c r="C51" s="19">
        <f>C50/C8</f>
        <v>5.583333333333333</v>
      </c>
      <c r="D51" s="19">
        <f>D50/C8</f>
        <v>5.75</v>
      </c>
      <c r="E51" s="19">
        <f>E50/C8</f>
        <v>6.083333333333333</v>
      </c>
      <c r="F51" s="19">
        <f>F50/C8</f>
        <v>12.333333333333334</v>
      </c>
      <c r="G51" s="69">
        <f>SUM(C51:F51)</f>
        <v>29.75</v>
      </c>
    </row>
    <row r="52" spans="2:7" x14ac:dyDescent="0.35">
      <c r="B52" s="6"/>
    </row>
    <row r="53" spans="2:7" x14ac:dyDescent="0.35">
      <c r="B53" s="93" t="s">
        <v>172</v>
      </c>
      <c r="G53" s="92" t="s">
        <v>185</v>
      </c>
    </row>
    <row r="54" spans="2:7" x14ac:dyDescent="0.35">
      <c r="B54" s="84" t="s">
        <v>18</v>
      </c>
      <c r="G54" s="92" t="s">
        <v>193</v>
      </c>
    </row>
    <row r="55" spans="2:7" x14ac:dyDescent="0.35">
      <c r="B55" s="84" t="s">
        <v>68</v>
      </c>
      <c r="G55" s="84" t="s">
        <v>194</v>
      </c>
    </row>
    <row r="56" spans="2:7" x14ac:dyDescent="0.35">
      <c r="B56" s="84" t="s">
        <v>143</v>
      </c>
      <c r="G56" s="84" t="s">
        <v>195</v>
      </c>
    </row>
    <row r="57" spans="2:7" x14ac:dyDescent="0.35">
      <c r="B57" s="84" t="s">
        <v>144</v>
      </c>
      <c r="G57" s="84" t="s">
        <v>196</v>
      </c>
    </row>
    <row r="58" spans="2:7" x14ac:dyDescent="0.35">
      <c r="B58" s="83"/>
      <c r="C58" s="10"/>
    </row>
    <row r="59" spans="2:7" x14ac:dyDescent="0.35">
      <c r="B59" s="84" t="s">
        <v>69</v>
      </c>
    </row>
    <row r="60" spans="2:7" x14ac:dyDescent="0.35">
      <c r="B60" s="84" t="s">
        <v>145</v>
      </c>
    </row>
    <row r="61" spans="2:7" x14ac:dyDescent="0.35">
      <c r="B61" s="84" t="s">
        <v>146</v>
      </c>
    </row>
    <row r="62" spans="2:7" x14ac:dyDescent="0.35">
      <c r="B62" s="83"/>
      <c r="C62" s="10"/>
      <c r="D62" s="10"/>
      <c r="E62" s="10"/>
      <c r="F62" s="10"/>
      <c r="G62" s="10"/>
    </row>
    <row r="63" spans="2:7" x14ac:dyDescent="0.35">
      <c r="B63" s="84" t="s">
        <v>79</v>
      </c>
      <c r="C63" s="10"/>
      <c r="D63" s="10"/>
      <c r="E63" s="10"/>
      <c r="F63" s="10"/>
      <c r="G63" s="10"/>
    </row>
    <row r="64" spans="2:7" x14ac:dyDescent="0.35">
      <c r="B64" s="84" t="s">
        <v>147</v>
      </c>
      <c r="C64" s="23"/>
      <c r="D64" s="23"/>
      <c r="E64" s="23"/>
      <c r="F64" s="23"/>
      <c r="G64" s="22"/>
    </row>
    <row r="65" spans="2:7" x14ac:dyDescent="0.35">
      <c r="B65" s="83"/>
      <c r="C65" s="10"/>
      <c r="D65" s="10"/>
      <c r="E65" s="10"/>
      <c r="F65" s="10"/>
      <c r="G65" s="10"/>
    </row>
    <row r="66" spans="2:7" x14ac:dyDescent="0.35">
      <c r="B66" s="84" t="s">
        <v>71</v>
      </c>
      <c r="C66" s="10"/>
    </row>
    <row r="67" spans="2:7" x14ac:dyDescent="0.35">
      <c r="B67" s="84" t="s">
        <v>148</v>
      </c>
      <c r="C67" s="10"/>
    </row>
    <row r="68" spans="2:7" x14ac:dyDescent="0.35">
      <c r="B68" s="84" t="s">
        <v>149</v>
      </c>
      <c r="C68" s="10"/>
    </row>
    <row r="69" spans="2:7" x14ac:dyDescent="0.35">
      <c r="B69" s="23"/>
      <c r="C69" s="10"/>
    </row>
    <row r="70" spans="2:7" x14ac:dyDescent="0.35">
      <c r="B70" s="10"/>
      <c r="C70" s="10"/>
    </row>
    <row r="71" spans="2:7" ht="18.5" customHeight="1" x14ac:dyDescent="0.35">
      <c r="B71" s="10"/>
      <c r="C71" s="10"/>
    </row>
    <row r="72" spans="2:7" ht="18.5" customHeight="1" x14ac:dyDescent="0.35">
      <c r="B72" s="10"/>
      <c r="C72" s="10"/>
    </row>
    <row r="73" spans="2:7" x14ac:dyDescent="0.35">
      <c r="B73" s="10"/>
      <c r="C73" s="10"/>
    </row>
    <row r="74" spans="2:7" x14ac:dyDescent="0.35">
      <c r="B74" s="10"/>
      <c r="C74" s="10"/>
    </row>
    <row r="75" spans="2:7" x14ac:dyDescent="0.35">
      <c r="B75" s="10"/>
      <c r="C75" s="10"/>
    </row>
    <row r="76" spans="2:7" x14ac:dyDescent="0.35">
      <c r="B76" s="10"/>
      <c r="C76" s="10"/>
    </row>
    <row r="77" spans="2:7" x14ac:dyDescent="0.35">
      <c r="B77" s="10"/>
      <c r="C77" s="10"/>
    </row>
    <row r="78" spans="2:7" x14ac:dyDescent="0.35">
      <c r="B78" s="10"/>
      <c r="C78" s="10"/>
    </row>
    <row r="79" spans="2:7" x14ac:dyDescent="0.35">
      <c r="B79" s="10"/>
      <c r="C79" s="10"/>
    </row>
    <row r="80" spans="2:7" x14ac:dyDescent="0.35">
      <c r="B80" s="10"/>
      <c r="C80" s="10"/>
    </row>
    <row r="81" spans="2:9" x14ac:dyDescent="0.35">
      <c r="B81" s="10"/>
      <c r="C81" s="10"/>
    </row>
    <row r="82" spans="2:9" x14ac:dyDescent="0.35">
      <c r="B82" s="10"/>
      <c r="C82" s="27"/>
      <c r="D82" s="27"/>
      <c r="E82" s="27"/>
      <c r="F82" s="27"/>
      <c r="G82" s="6"/>
      <c r="H82" s="10"/>
      <c r="I82" s="10"/>
    </row>
    <row r="83" spans="2:9" x14ac:dyDescent="0.35">
      <c r="B83" s="6"/>
      <c r="C83" s="27"/>
      <c r="D83" s="27"/>
      <c r="E83" s="27"/>
      <c r="F83" s="27"/>
      <c r="G83" s="6"/>
      <c r="H83" s="10"/>
      <c r="I83" s="10"/>
    </row>
    <row r="84" spans="2:9" x14ac:dyDescent="0.35">
      <c r="B84" s="6"/>
      <c r="C84" s="6"/>
      <c r="D84" s="6"/>
      <c r="E84" s="6"/>
      <c r="F84" s="6"/>
      <c r="G84" s="6"/>
      <c r="H84" s="10"/>
      <c r="I84" s="10"/>
    </row>
    <row r="85" spans="2:9" x14ac:dyDescent="0.35">
      <c r="B85" s="6"/>
      <c r="C85" s="6"/>
      <c r="D85" s="6"/>
      <c r="E85" s="6"/>
      <c r="F85" s="6"/>
      <c r="G85" s="6"/>
      <c r="H85" s="10"/>
      <c r="I85" s="10"/>
    </row>
    <row r="86" spans="2:9" x14ac:dyDescent="0.35">
      <c r="B86" s="6"/>
      <c r="C86" s="26"/>
      <c r="D86" s="26"/>
      <c r="E86" s="26"/>
      <c r="F86" s="26"/>
      <c r="G86" s="26"/>
      <c r="H86" s="10"/>
      <c r="I86" s="10"/>
    </row>
    <row r="87" spans="2:9" x14ac:dyDescent="0.35">
      <c r="B87" s="6"/>
      <c r="C87" s="6"/>
      <c r="D87" s="6"/>
      <c r="E87" s="6"/>
      <c r="F87" s="6"/>
      <c r="G87" s="6"/>
      <c r="H87" s="10"/>
      <c r="I87" s="10"/>
    </row>
    <row r="88" spans="2:9" ht="23.5" customHeight="1" x14ac:dyDescent="0.35">
      <c r="B88" s="6"/>
      <c r="C88" s="21"/>
      <c r="D88" s="21"/>
      <c r="E88" s="21"/>
      <c r="F88" s="21"/>
      <c r="G88" s="21"/>
      <c r="H88" s="10"/>
      <c r="I88" s="10"/>
    </row>
    <row r="89" spans="2:9" ht="23.5" customHeight="1" x14ac:dyDescent="0.35">
      <c r="B89" s="21"/>
      <c r="C89" s="21"/>
      <c r="D89" s="21"/>
      <c r="E89" s="21"/>
      <c r="F89" s="21"/>
      <c r="G89" s="21"/>
      <c r="H89" s="10"/>
      <c r="I89" s="10"/>
    </row>
    <row r="90" spans="2:9" ht="33.5" customHeight="1" x14ac:dyDescent="0.35">
      <c r="B90" s="21"/>
      <c r="C90" s="21"/>
      <c r="D90" s="21"/>
      <c r="E90" s="21"/>
      <c r="F90" s="21"/>
      <c r="G90" s="21"/>
      <c r="H90" s="10"/>
      <c r="I90" s="10"/>
    </row>
    <row r="91" spans="2:9" x14ac:dyDescent="0.35">
      <c r="B91" s="21"/>
      <c r="C91" s="6"/>
      <c r="D91" s="6"/>
      <c r="E91" s="6"/>
      <c r="F91" s="6"/>
      <c r="G91" s="6"/>
      <c r="H91" s="10"/>
      <c r="I91" s="10"/>
    </row>
    <row r="92" spans="2:9" x14ac:dyDescent="0.35">
      <c r="B92" s="8"/>
      <c r="C92" s="6"/>
      <c r="D92" s="6"/>
      <c r="E92" s="6"/>
      <c r="F92" s="6"/>
      <c r="G92" s="6"/>
      <c r="H92" s="10"/>
      <c r="I92" s="10"/>
    </row>
    <row r="93" spans="2:9" x14ac:dyDescent="0.35">
      <c r="B93" s="6"/>
      <c r="C93" s="6"/>
      <c r="D93" s="6"/>
      <c r="E93" s="6"/>
      <c r="F93" s="6"/>
      <c r="G93" s="6"/>
      <c r="H93" s="10"/>
      <c r="I93" s="10"/>
    </row>
    <row r="94" spans="2:9" x14ac:dyDescent="0.35">
      <c r="B94" s="6"/>
      <c r="C94" s="28"/>
      <c r="D94" s="28"/>
      <c r="E94" s="28"/>
      <c r="F94" s="28"/>
      <c r="G94" s="6"/>
      <c r="H94" s="10"/>
      <c r="I94" s="10"/>
    </row>
    <row r="95" spans="2:9" x14ac:dyDescent="0.35">
      <c r="B95" s="6"/>
      <c r="C95" s="6"/>
      <c r="D95" s="6"/>
      <c r="E95" s="6"/>
      <c r="F95" s="6"/>
      <c r="G95" s="6"/>
      <c r="H95" s="10"/>
      <c r="I95" s="10"/>
    </row>
    <row r="96" spans="2:9" x14ac:dyDescent="0.35">
      <c r="B96" s="6"/>
      <c r="C96" s="6"/>
      <c r="D96" s="6"/>
      <c r="E96" s="6"/>
      <c r="F96" s="6"/>
      <c r="G96" s="6"/>
      <c r="H96" s="10"/>
      <c r="I96" s="10"/>
    </row>
    <row r="97" spans="2:9" x14ac:dyDescent="0.35">
      <c r="B97" s="6"/>
      <c r="C97" s="6"/>
      <c r="D97" s="6"/>
      <c r="E97" s="6"/>
      <c r="F97" s="6"/>
      <c r="G97" s="6"/>
      <c r="H97" s="10"/>
      <c r="I97" s="10"/>
    </row>
    <row r="98" spans="2:9" x14ac:dyDescent="0.35">
      <c r="B98" s="6"/>
      <c r="C98" s="28"/>
      <c r="D98" s="28"/>
      <c r="E98" s="28"/>
      <c r="F98" s="28"/>
      <c r="G98" s="6"/>
      <c r="H98" s="10"/>
      <c r="I98" s="10"/>
    </row>
    <row r="99" spans="2:9" x14ac:dyDescent="0.35">
      <c r="B99" s="6"/>
      <c r="C99" s="28"/>
      <c r="D99" s="28"/>
      <c r="E99" s="28"/>
      <c r="F99" s="28"/>
      <c r="G99" s="6"/>
      <c r="H99" s="10"/>
      <c r="I99" s="10"/>
    </row>
    <row r="100" spans="2:9" x14ac:dyDescent="0.35">
      <c r="B100" s="6"/>
      <c r="C100" s="6"/>
      <c r="D100" s="6"/>
      <c r="E100" s="6"/>
      <c r="F100" s="6"/>
      <c r="G100" s="6"/>
      <c r="H100" s="10"/>
      <c r="I100" s="10"/>
    </row>
    <row r="101" spans="2:9" x14ac:dyDescent="0.35">
      <c r="B101" s="6"/>
      <c r="C101" s="6"/>
      <c r="D101" s="6"/>
      <c r="E101" s="6"/>
      <c r="F101" s="6"/>
      <c r="G101" s="6"/>
      <c r="H101" s="10"/>
      <c r="I101" s="10"/>
    </row>
    <row r="102" spans="2:9" x14ac:dyDescent="0.35">
      <c r="B102" s="6"/>
      <c r="C102" s="6"/>
      <c r="D102" s="6"/>
      <c r="E102" s="6"/>
      <c r="F102" s="6"/>
      <c r="G102" s="6"/>
      <c r="H102" s="10"/>
      <c r="I102" s="10"/>
    </row>
    <row r="103" spans="2:9" x14ac:dyDescent="0.35">
      <c r="B103" s="6"/>
      <c r="C103" s="6"/>
      <c r="D103" s="6"/>
      <c r="E103" s="6"/>
      <c r="F103" s="6"/>
      <c r="G103" s="6"/>
      <c r="H103" s="10"/>
      <c r="I103" s="10"/>
    </row>
    <row r="104" spans="2:9" x14ac:dyDescent="0.35">
      <c r="B104" s="6"/>
      <c r="C104" s="26"/>
      <c r="D104" s="26"/>
      <c r="E104" s="26"/>
      <c r="F104" s="26"/>
      <c r="G104" s="26"/>
      <c r="H104" s="10"/>
      <c r="I104" s="10"/>
    </row>
    <row r="105" spans="2:9" x14ac:dyDescent="0.35">
      <c r="B105" s="6"/>
      <c r="C105" s="6"/>
      <c r="D105" s="6"/>
      <c r="E105" s="6"/>
      <c r="F105" s="6"/>
      <c r="G105" s="6"/>
      <c r="H105" s="10"/>
      <c r="I105" s="10"/>
    </row>
    <row r="106" spans="2:9" x14ac:dyDescent="0.35">
      <c r="B106" s="6"/>
      <c r="C106" s="6"/>
      <c r="D106" s="6"/>
      <c r="E106" s="6"/>
      <c r="F106" s="6"/>
      <c r="G106" s="6"/>
      <c r="H106" s="10"/>
      <c r="I106" s="10"/>
    </row>
    <row r="107" spans="2:9" x14ac:dyDescent="0.35">
      <c r="B107" s="6"/>
      <c r="C107" s="6"/>
      <c r="D107" s="6"/>
      <c r="E107" s="6"/>
      <c r="F107" s="6"/>
      <c r="G107" s="6"/>
      <c r="H107" s="10"/>
      <c r="I107" s="10"/>
    </row>
    <row r="108" spans="2:9" x14ac:dyDescent="0.35">
      <c r="B108" s="6"/>
      <c r="C108" s="6"/>
      <c r="D108" s="6"/>
      <c r="E108" s="6"/>
      <c r="F108" s="6"/>
      <c r="G108" s="6"/>
      <c r="H108" s="10"/>
      <c r="I108" s="10"/>
    </row>
    <row r="109" spans="2:9" x14ac:dyDescent="0.35">
      <c r="B109" s="8"/>
      <c r="C109" s="6"/>
      <c r="D109" s="6"/>
      <c r="E109" s="6"/>
      <c r="F109" s="6"/>
      <c r="G109" s="6"/>
      <c r="H109" s="10"/>
      <c r="I109" s="10"/>
    </row>
    <row r="110" spans="2:9" x14ac:dyDescent="0.35">
      <c r="B110" s="6"/>
      <c r="C110" s="6"/>
      <c r="D110" s="6"/>
      <c r="E110" s="6"/>
      <c r="F110" s="6"/>
      <c r="G110" s="6"/>
      <c r="H110" s="10"/>
      <c r="I110" s="10"/>
    </row>
    <row r="111" spans="2:9" x14ac:dyDescent="0.35">
      <c r="B111" s="6"/>
      <c r="C111" s="6"/>
      <c r="D111" s="6"/>
      <c r="E111" s="6"/>
      <c r="F111" s="6"/>
      <c r="G111" s="6"/>
      <c r="H111" s="10"/>
      <c r="I111" s="10"/>
    </row>
    <row r="112" spans="2:9" x14ac:dyDescent="0.35">
      <c r="B112" s="6"/>
      <c r="C112" s="6"/>
      <c r="D112" s="6"/>
      <c r="E112" s="6"/>
      <c r="F112" s="6"/>
      <c r="G112" s="6"/>
      <c r="H112" s="10"/>
      <c r="I112" s="10"/>
    </row>
    <row r="113" spans="2:9" x14ac:dyDescent="0.35">
      <c r="B113" s="6"/>
      <c r="C113" s="6"/>
      <c r="D113" s="6"/>
      <c r="E113" s="6"/>
      <c r="F113" s="6"/>
      <c r="G113" s="6"/>
      <c r="H113" s="10"/>
      <c r="I113" s="10"/>
    </row>
    <row r="114" spans="2:9" x14ac:dyDescent="0.35">
      <c r="B114" s="6"/>
      <c r="C114" s="6"/>
      <c r="D114" s="6"/>
      <c r="E114" s="6"/>
      <c r="F114" s="6"/>
      <c r="G114" s="6"/>
      <c r="H114" s="10"/>
      <c r="I114" s="10"/>
    </row>
    <row r="115" spans="2:9" x14ac:dyDescent="0.35">
      <c r="B115" s="6"/>
      <c r="C115" s="28"/>
      <c r="D115" s="28"/>
      <c r="E115" s="28"/>
      <c r="F115" s="28"/>
      <c r="G115" s="6"/>
      <c r="H115" s="10"/>
      <c r="I115" s="10"/>
    </row>
    <row r="116" spans="2:9" x14ac:dyDescent="0.35">
      <c r="B116" s="6"/>
      <c r="C116" s="28"/>
      <c r="D116" s="28"/>
      <c r="E116" s="28"/>
      <c r="F116" s="28"/>
      <c r="G116" s="6"/>
      <c r="H116" s="10"/>
      <c r="I116" s="10"/>
    </row>
    <row r="117" spans="2:9" x14ac:dyDescent="0.35">
      <c r="B117" s="6"/>
      <c r="C117" s="6"/>
      <c r="D117" s="6"/>
      <c r="E117" s="6"/>
      <c r="F117" s="6"/>
      <c r="G117" s="6"/>
      <c r="H117" s="10"/>
      <c r="I117" s="10"/>
    </row>
    <row r="118" spans="2:9" x14ac:dyDescent="0.35">
      <c r="B118" s="6"/>
      <c r="C118" s="6"/>
      <c r="D118" s="6"/>
      <c r="E118" s="6"/>
      <c r="F118" s="6"/>
      <c r="G118" s="6"/>
      <c r="H118" s="10"/>
      <c r="I118" s="10"/>
    </row>
    <row r="119" spans="2:9" x14ac:dyDescent="0.35">
      <c r="B119" s="6"/>
      <c r="C119" s="6"/>
      <c r="D119" s="6"/>
      <c r="E119" s="6"/>
      <c r="F119" s="6"/>
      <c r="G119" s="6"/>
      <c r="H119" s="10"/>
      <c r="I119" s="10"/>
    </row>
    <row r="120" spans="2:9" x14ac:dyDescent="0.35">
      <c r="B120" s="6"/>
      <c r="C120" s="6"/>
      <c r="D120" s="6"/>
      <c r="E120" s="6"/>
      <c r="F120" s="6"/>
      <c r="G120" s="6"/>
      <c r="H120" s="10"/>
      <c r="I120" s="10"/>
    </row>
    <row r="121" spans="2:9" x14ac:dyDescent="0.35">
      <c r="B121" s="6"/>
      <c r="C121" s="26"/>
      <c r="D121" s="6"/>
      <c r="E121" s="26"/>
      <c r="F121" s="26"/>
      <c r="G121" s="6"/>
      <c r="H121" s="10"/>
      <c r="I121" s="10"/>
    </row>
    <row r="122" spans="2:9" x14ac:dyDescent="0.35">
      <c r="B122" s="6"/>
      <c r="C122" s="6"/>
      <c r="D122" s="6"/>
      <c r="E122" s="6"/>
      <c r="F122" s="6"/>
      <c r="G122" s="6"/>
      <c r="H122" s="10"/>
      <c r="I122" s="10"/>
    </row>
    <row r="123" spans="2:9" x14ac:dyDescent="0.35">
      <c r="B123" s="6"/>
      <c r="C123" s="6"/>
      <c r="D123" s="6"/>
      <c r="E123" s="6"/>
      <c r="F123" s="6"/>
      <c r="G123" s="6"/>
      <c r="H123" s="10"/>
      <c r="I123" s="10"/>
    </row>
    <row r="124" spans="2:9" x14ac:dyDescent="0.35">
      <c r="B124" s="6"/>
      <c r="C124" s="9"/>
      <c r="D124" s="9"/>
      <c r="E124" s="9"/>
      <c r="F124" s="9"/>
      <c r="G124" s="9"/>
    </row>
    <row r="125" spans="2:9" x14ac:dyDescent="0.35">
      <c r="B125" s="9"/>
      <c r="C125" s="9"/>
      <c r="D125" s="9"/>
      <c r="E125" s="9"/>
      <c r="F125" s="9"/>
      <c r="G125" s="9"/>
    </row>
    <row r="126" spans="2:9" x14ac:dyDescent="0.35">
      <c r="B126" s="9"/>
    </row>
  </sheetData>
  <conditionalFormatting sqref="C15">
    <cfRule type="cellIs" dxfId="64" priority="13" operator="greaterThan">
      <formula>10</formula>
    </cfRule>
  </conditionalFormatting>
  <conditionalFormatting sqref="C15:F29">
    <cfRule type="cellIs" dxfId="63" priority="7" operator="lessThan">
      <formula>1</formula>
    </cfRule>
    <cfRule type="cellIs" dxfId="62" priority="10" operator="lessThan">
      <formula>1</formula>
    </cfRule>
    <cfRule type="cellIs" dxfId="61" priority="11" operator="lessThan">
      <formula>1</formula>
    </cfRule>
    <cfRule type="cellIs" dxfId="60" priority="12" operator="greaterThan">
      <formula>10</formula>
    </cfRule>
  </conditionalFormatting>
  <conditionalFormatting sqref="C8">
    <cfRule type="cellIs" dxfId="59" priority="8" operator="lessThan">
      <formula>1</formula>
    </cfRule>
    <cfRule type="cellIs" dxfId="58" priority="9" operator="lessThan">
      <formula>1</formula>
    </cfRule>
  </conditionalFormatting>
  <conditionalFormatting sqref="G11">
    <cfRule type="cellIs" dxfId="57" priority="5" operator="lessThan">
      <formula>1</formula>
    </cfRule>
    <cfRule type="cellIs" dxfId="56" priority="6" operator="lessThan">
      <formula>1</formula>
    </cfRule>
  </conditionalFormatting>
  <conditionalFormatting sqref="G12">
    <cfRule type="cellIs" dxfId="55" priority="3" operator="lessThan">
      <formula>1</formula>
    </cfRule>
    <cfRule type="cellIs" dxfId="54" priority="4" operator="lessThan">
      <formula>1</formula>
    </cfRule>
  </conditionalFormatting>
  <conditionalFormatting sqref="G13">
    <cfRule type="cellIs" dxfId="53" priority="1" operator="lessThan">
      <formula>1</formula>
    </cfRule>
    <cfRule type="cellIs" dxfId="52" priority="2" operator="lessThan">
      <formula>1</formula>
    </cfRule>
  </conditionalFormatting>
  <hyperlinks>
    <hyperlink ref="M29" r:id="rId1" display="../../../imap/::stefan%2540ravaran%252Ese@mail.ravaran.se/143:fetch%253EUID%253E.EX%20R%2526AMU-_2020%20UTV%253E6%3Fpart=1.2.4&amp;filename=Ra%25CC%258Avarufakta_Lamm_2020.odt" xr:uid="{00000000-0004-0000-0600-000000000000}"/>
  </hyperlinks>
  <pageMargins left="0.25" right="0.25" top="0.75" bottom="0.75" header="0.3" footer="0.3"/>
  <pageSetup paperSize="9" orientation="portrait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O126"/>
  <sheetViews>
    <sheetView tabSelected="1" workbookViewId="0">
      <selection activeCell="H6" sqref="H6"/>
    </sheetView>
  </sheetViews>
  <sheetFormatPr defaultColWidth="8.81640625" defaultRowHeight="15.5" x14ac:dyDescent="0.35"/>
  <cols>
    <col min="1" max="1" width="4.36328125" style="1" customWidth="1"/>
    <col min="2" max="2" width="22.36328125" style="1" customWidth="1"/>
    <col min="3" max="4" width="15.6328125" style="1" customWidth="1"/>
    <col min="5" max="5" width="16.1796875" style="1" customWidth="1"/>
    <col min="6" max="6" width="22.453125" style="1" customWidth="1"/>
    <col min="7" max="7" width="40.36328125" style="1" customWidth="1"/>
    <col min="8" max="8" width="8.36328125" style="1" customWidth="1"/>
    <col min="9" max="10" width="8.81640625" style="1"/>
    <col min="11" max="13" width="13.453125" style="1" bestFit="1" customWidth="1"/>
    <col min="14" max="16384" width="8.81640625" style="1"/>
  </cols>
  <sheetData>
    <row r="3" spans="2:15" ht="21" x14ac:dyDescent="0.5">
      <c r="D3" s="2" t="s">
        <v>76</v>
      </c>
    </row>
    <row r="5" spans="2:15" s="7" customFormat="1" ht="27" customHeight="1" x14ac:dyDescent="0.5">
      <c r="B5" s="3" t="s">
        <v>103</v>
      </c>
      <c r="C5" s="4"/>
      <c r="D5" s="5"/>
      <c r="E5" s="5"/>
      <c r="F5" s="5"/>
      <c r="G5" s="6"/>
    </row>
    <row r="6" spans="2:15" s="7" customFormat="1" ht="27" customHeight="1" x14ac:dyDescent="0.5">
      <c r="B6" s="3" t="s">
        <v>104</v>
      </c>
      <c r="C6" s="4"/>
      <c r="D6" s="5"/>
      <c r="E6" s="5"/>
      <c r="F6" s="5"/>
      <c r="G6" s="6"/>
    </row>
    <row r="7" spans="2:15" s="7" customFormat="1" ht="13.5" customHeight="1" x14ac:dyDescent="0.5">
      <c r="B7" s="3"/>
      <c r="C7" s="4"/>
      <c r="D7" s="5"/>
      <c r="E7" s="5"/>
      <c r="F7" s="5"/>
      <c r="G7" s="6"/>
    </row>
    <row r="8" spans="2:15" s="7" customFormat="1" ht="21" x14ac:dyDescent="0.5">
      <c r="B8" s="8" t="s">
        <v>16</v>
      </c>
      <c r="C8" s="57">
        <v>6</v>
      </c>
      <c r="D8" s="5"/>
      <c r="E8" s="5"/>
      <c r="F8" s="5"/>
      <c r="G8" s="6"/>
    </row>
    <row r="9" spans="2:15" x14ac:dyDescent="0.35">
      <c r="B9" s="8"/>
      <c r="C9" s="10"/>
      <c r="D9" s="10"/>
      <c r="E9" s="10"/>
      <c r="F9" s="10"/>
      <c r="G9" s="10"/>
    </row>
    <row r="10" spans="2:15" x14ac:dyDescent="0.35">
      <c r="B10" s="11" t="s">
        <v>10</v>
      </c>
      <c r="C10" s="11" t="s">
        <v>68</v>
      </c>
      <c r="D10" s="11" t="s">
        <v>69</v>
      </c>
      <c r="E10" s="58" t="s">
        <v>70</v>
      </c>
      <c r="F10" s="11" t="s">
        <v>71</v>
      </c>
      <c r="G10" s="52" t="s">
        <v>11</v>
      </c>
    </row>
    <row r="11" spans="2:15" x14ac:dyDescent="0.35">
      <c r="B11" s="12"/>
      <c r="C11" s="13" t="s">
        <v>1</v>
      </c>
      <c r="D11" s="13" t="s">
        <v>2</v>
      </c>
      <c r="E11" s="13" t="s">
        <v>66</v>
      </c>
      <c r="F11" s="13" t="s">
        <v>26</v>
      </c>
      <c r="G11" s="64" t="s">
        <v>37</v>
      </c>
    </row>
    <row r="12" spans="2:15" x14ac:dyDescent="0.35">
      <c r="B12" s="12"/>
      <c r="C12" s="13" t="s">
        <v>64</v>
      </c>
      <c r="D12" s="13" t="s">
        <v>64</v>
      </c>
      <c r="E12" s="13"/>
      <c r="F12" s="13" t="s">
        <v>65</v>
      </c>
      <c r="G12" s="64" t="s">
        <v>63</v>
      </c>
    </row>
    <row r="13" spans="2:15" x14ac:dyDescent="0.35">
      <c r="B13" s="12"/>
      <c r="C13" s="13"/>
      <c r="D13" s="13"/>
      <c r="E13" s="13"/>
      <c r="F13" s="13"/>
      <c r="G13" s="64" t="s">
        <v>62</v>
      </c>
      <c r="K13" s="63" t="s">
        <v>0</v>
      </c>
      <c r="L13" s="63" t="s">
        <v>17</v>
      </c>
      <c r="M13" s="63" t="s">
        <v>55</v>
      </c>
      <c r="N13" s="63" t="s">
        <v>38</v>
      </c>
      <c r="O13" s="63" t="s">
        <v>56</v>
      </c>
    </row>
    <row r="14" spans="2:15" x14ac:dyDescent="0.35">
      <c r="B14" s="14"/>
      <c r="C14" s="15"/>
      <c r="D14" s="15"/>
      <c r="E14" s="15"/>
      <c r="F14" s="15"/>
      <c r="G14" s="65" t="s">
        <v>39</v>
      </c>
      <c r="J14" s="1" t="str">
        <f>B15</f>
        <v>Kock 1</v>
      </c>
      <c r="K14" s="63">
        <f t="shared" ref="K14:M24" si="0">C15</f>
        <v>7.5</v>
      </c>
      <c r="L14" s="63">
        <f t="shared" si="0"/>
        <v>6</v>
      </c>
      <c r="M14" s="63">
        <f t="shared" si="0"/>
        <v>6</v>
      </c>
      <c r="N14" s="63">
        <f t="shared" ref="N14:N28" si="1">F15</f>
        <v>7</v>
      </c>
      <c r="O14" s="63"/>
    </row>
    <row r="15" spans="2:15" x14ac:dyDescent="0.35">
      <c r="B15" s="15" t="s">
        <v>3</v>
      </c>
      <c r="C15" s="72">
        <v>7.5</v>
      </c>
      <c r="D15" s="72">
        <v>6</v>
      </c>
      <c r="E15" s="72">
        <v>6</v>
      </c>
      <c r="F15" s="72">
        <v>7</v>
      </c>
      <c r="G15" s="66"/>
      <c r="J15" s="1" t="str">
        <f t="shared" ref="J15:J24" si="2">B16</f>
        <v>Kock2</v>
      </c>
      <c r="K15" s="63">
        <f t="shared" si="0"/>
        <v>6</v>
      </c>
      <c r="L15" s="63">
        <f t="shared" si="0"/>
        <v>6</v>
      </c>
      <c r="M15" s="63">
        <f t="shared" si="0"/>
        <v>5</v>
      </c>
      <c r="N15" s="63">
        <f t="shared" si="1"/>
        <v>6</v>
      </c>
      <c r="O15" s="63"/>
    </row>
    <row r="16" spans="2:15" x14ac:dyDescent="0.35">
      <c r="B16" s="13" t="s">
        <v>4</v>
      </c>
      <c r="C16" s="73">
        <v>6</v>
      </c>
      <c r="D16" s="73">
        <v>6</v>
      </c>
      <c r="E16" s="73">
        <v>5</v>
      </c>
      <c r="F16" s="73">
        <v>6</v>
      </c>
      <c r="G16" s="17"/>
      <c r="J16" s="1" t="str">
        <f t="shared" si="2"/>
        <v>Kock 3</v>
      </c>
      <c r="K16" s="63">
        <f t="shared" si="0"/>
        <v>6</v>
      </c>
      <c r="L16" s="63">
        <f t="shared" si="0"/>
        <v>6</v>
      </c>
      <c r="M16" s="63">
        <f t="shared" si="0"/>
        <v>6</v>
      </c>
      <c r="N16" s="63">
        <f t="shared" si="1"/>
        <v>7</v>
      </c>
      <c r="O16" s="63"/>
    </row>
    <row r="17" spans="2:15" x14ac:dyDescent="0.35">
      <c r="B17" s="13" t="s">
        <v>5</v>
      </c>
      <c r="C17" s="73">
        <v>6</v>
      </c>
      <c r="D17" s="73">
        <v>6</v>
      </c>
      <c r="E17" s="73">
        <v>6</v>
      </c>
      <c r="F17" s="73">
        <v>7</v>
      </c>
      <c r="G17" s="17"/>
      <c r="J17" s="1" t="str">
        <f t="shared" si="2"/>
        <v>Kock 4</v>
      </c>
      <c r="K17" s="63">
        <f t="shared" si="0"/>
        <v>9</v>
      </c>
      <c r="L17" s="63">
        <f t="shared" si="0"/>
        <v>8</v>
      </c>
      <c r="M17" s="63">
        <f t="shared" si="0"/>
        <v>8</v>
      </c>
      <c r="N17" s="63">
        <f t="shared" si="1"/>
        <v>8</v>
      </c>
      <c r="O17" s="63"/>
    </row>
    <row r="18" spans="2:15" x14ac:dyDescent="0.35">
      <c r="B18" s="13" t="s">
        <v>6</v>
      </c>
      <c r="C18" s="73">
        <v>9</v>
      </c>
      <c r="D18" s="73">
        <v>8</v>
      </c>
      <c r="E18" s="73">
        <v>8</v>
      </c>
      <c r="F18" s="73">
        <v>8</v>
      </c>
      <c r="G18" s="17"/>
      <c r="J18" s="1" t="str">
        <f t="shared" si="2"/>
        <v>Kock 5</v>
      </c>
      <c r="K18" s="63">
        <f t="shared" si="0"/>
        <v>7.5</v>
      </c>
      <c r="L18" s="63">
        <f t="shared" si="0"/>
        <v>6</v>
      </c>
      <c r="M18" s="63">
        <f t="shared" si="0"/>
        <v>6</v>
      </c>
      <c r="N18" s="63">
        <f t="shared" si="1"/>
        <v>7</v>
      </c>
      <c r="O18" s="63"/>
    </row>
    <row r="19" spans="2:15" x14ac:dyDescent="0.35">
      <c r="B19" s="13" t="s">
        <v>7</v>
      </c>
      <c r="C19" s="73">
        <v>7.5</v>
      </c>
      <c r="D19" s="73">
        <v>6</v>
      </c>
      <c r="E19" s="73">
        <v>6</v>
      </c>
      <c r="F19" s="73">
        <v>7</v>
      </c>
      <c r="G19" s="17"/>
      <c r="J19" s="1" t="str">
        <f t="shared" si="2"/>
        <v>Kock 6</v>
      </c>
      <c r="K19" s="63">
        <f t="shared" si="0"/>
        <v>7</v>
      </c>
      <c r="L19" s="63">
        <f t="shared" si="0"/>
        <v>6.5</v>
      </c>
      <c r="M19" s="63">
        <f t="shared" si="0"/>
        <v>7</v>
      </c>
      <c r="N19" s="63">
        <f t="shared" si="1"/>
        <v>7</v>
      </c>
      <c r="O19" s="63"/>
    </row>
    <row r="20" spans="2:15" x14ac:dyDescent="0.35">
      <c r="B20" s="13" t="s">
        <v>8</v>
      </c>
      <c r="C20" s="73">
        <v>7</v>
      </c>
      <c r="D20" s="73">
        <v>6.5</v>
      </c>
      <c r="E20" s="73">
        <v>7</v>
      </c>
      <c r="F20" s="73">
        <v>7</v>
      </c>
      <c r="G20" s="17"/>
      <c r="J20" s="1">
        <f t="shared" si="2"/>
        <v>0</v>
      </c>
      <c r="K20" s="63">
        <f t="shared" si="0"/>
        <v>0</v>
      </c>
      <c r="L20" s="63">
        <f t="shared" si="0"/>
        <v>0</v>
      </c>
      <c r="M20" s="63">
        <f t="shared" si="0"/>
        <v>0</v>
      </c>
      <c r="N20" s="63">
        <f t="shared" si="1"/>
        <v>0</v>
      </c>
      <c r="O20" s="63"/>
    </row>
    <row r="21" spans="2:15" x14ac:dyDescent="0.35">
      <c r="B21" s="13"/>
      <c r="C21" s="73"/>
      <c r="D21" s="73"/>
      <c r="E21" s="73"/>
      <c r="F21" s="73"/>
      <c r="G21" s="17"/>
      <c r="J21" s="1">
        <f t="shared" si="2"/>
        <v>0</v>
      </c>
      <c r="K21" s="63">
        <f t="shared" si="0"/>
        <v>0</v>
      </c>
      <c r="L21" s="63">
        <f t="shared" si="0"/>
        <v>0</v>
      </c>
      <c r="M21" s="63">
        <f t="shared" si="0"/>
        <v>0</v>
      </c>
      <c r="N21" s="63">
        <f t="shared" si="1"/>
        <v>0</v>
      </c>
      <c r="O21" s="63"/>
    </row>
    <row r="22" spans="2:15" x14ac:dyDescent="0.35">
      <c r="B22" s="13"/>
      <c r="C22" s="73"/>
      <c r="D22" s="73"/>
      <c r="E22" s="73"/>
      <c r="F22" s="73"/>
      <c r="G22" s="17"/>
      <c r="J22" s="1">
        <f t="shared" si="2"/>
        <v>0</v>
      </c>
      <c r="K22" s="63">
        <f t="shared" si="0"/>
        <v>0</v>
      </c>
      <c r="L22" s="63">
        <f t="shared" si="0"/>
        <v>0</v>
      </c>
      <c r="M22" s="63">
        <f t="shared" si="0"/>
        <v>0</v>
      </c>
      <c r="N22" s="63">
        <f t="shared" si="1"/>
        <v>0</v>
      </c>
      <c r="O22" s="63"/>
    </row>
    <row r="23" spans="2:15" x14ac:dyDescent="0.35">
      <c r="B23" s="13"/>
      <c r="C23" s="73"/>
      <c r="D23" s="73"/>
      <c r="E23" s="73"/>
      <c r="F23" s="73"/>
      <c r="G23" s="17"/>
      <c r="J23" s="1">
        <f t="shared" si="2"/>
        <v>0</v>
      </c>
      <c r="K23" s="63">
        <f t="shared" si="0"/>
        <v>0</v>
      </c>
      <c r="L23" s="63">
        <f t="shared" si="0"/>
        <v>0</v>
      </c>
      <c r="M23" s="63">
        <f t="shared" si="0"/>
        <v>0</v>
      </c>
      <c r="N23" s="63">
        <f t="shared" si="1"/>
        <v>0</v>
      </c>
      <c r="O23" s="63"/>
    </row>
    <row r="24" spans="2:15" x14ac:dyDescent="0.35">
      <c r="B24" s="13"/>
      <c r="C24" s="73"/>
      <c r="D24" s="73"/>
      <c r="E24" s="73"/>
      <c r="F24" s="73"/>
      <c r="G24" s="17"/>
      <c r="J24" s="1">
        <f t="shared" si="2"/>
        <v>0</v>
      </c>
      <c r="K24" s="63">
        <f t="shared" si="0"/>
        <v>0</v>
      </c>
      <c r="L24" s="63">
        <f t="shared" si="0"/>
        <v>0</v>
      </c>
      <c r="M24" s="63">
        <f t="shared" si="0"/>
        <v>0</v>
      </c>
      <c r="N24" s="63">
        <f t="shared" si="1"/>
        <v>0</v>
      </c>
      <c r="O24" s="63"/>
    </row>
    <row r="25" spans="2:15" x14ac:dyDescent="0.35">
      <c r="B25" s="13"/>
      <c r="C25" s="73"/>
      <c r="D25" s="73"/>
      <c r="E25" s="73"/>
      <c r="F25" s="73"/>
      <c r="G25" s="17"/>
      <c r="J25" s="1" t="s">
        <v>27</v>
      </c>
      <c r="K25" s="63">
        <f t="shared" ref="K25:M28" si="3">C26</f>
        <v>0</v>
      </c>
      <c r="L25" s="63">
        <f t="shared" si="3"/>
        <v>0</v>
      </c>
      <c r="M25" s="63">
        <f t="shared" si="3"/>
        <v>0</v>
      </c>
      <c r="N25" s="63">
        <f t="shared" si="1"/>
        <v>0</v>
      </c>
      <c r="O25" s="63"/>
    </row>
    <row r="26" spans="2:15" x14ac:dyDescent="0.35">
      <c r="B26" s="13"/>
      <c r="C26" s="73"/>
      <c r="D26" s="73"/>
      <c r="E26" s="73"/>
      <c r="F26" s="73"/>
      <c r="G26" s="17"/>
      <c r="J26" s="1" t="s">
        <v>28</v>
      </c>
      <c r="K26" s="63">
        <f t="shared" si="3"/>
        <v>0</v>
      </c>
      <c r="L26" s="63">
        <f t="shared" si="3"/>
        <v>0</v>
      </c>
      <c r="M26" s="63">
        <f t="shared" si="3"/>
        <v>0</v>
      </c>
      <c r="N26" s="63">
        <f t="shared" si="1"/>
        <v>0</v>
      </c>
      <c r="O26" s="63"/>
    </row>
    <row r="27" spans="2:15" x14ac:dyDescent="0.35">
      <c r="B27" s="13"/>
      <c r="C27" s="73"/>
      <c r="D27" s="73"/>
      <c r="E27" s="73"/>
      <c r="F27" s="73"/>
      <c r="G27" s="17"/>
      <c r="J27" s="1" t="s">
        <v>29</v>
      </c>
      <c r="K27" s="63">
        <f t="shared" si="3"/>
        <v>0</v>
      </c>
      <c r="L27" s="63">
        <f t="shared" si="3"/>
        <v>0</v>
      </c>
      <c r="M27" s="63">
        <f t="shared" si="3"/>
        <v>0</v>
      </c>
      <c r="N27" s="63">
        <f t="shared" si="1"/>
        <v>0</v>
      </c>
      <c r="O27" s="63"/>
    </row>
    <row r="28" spans="2:15" x14ac:dyDescent="0.35">
      <c r="B28" s="13"/>
      <c r="C28" s="73"/>
      <c r="D28" s="73"/>
      <c r="E28" s="73"/>
      <c r="F28" s="73"/>
      <c r="G28" s="17"/>
      <c r="J28" s="1" t="s">
        <v>30</v>
      </c>
      <c r="K28" s="63">
        <f t="shared" si="3"/>
        <v>0</v>
      </c>
      <c r="L28" s="63">
        <f t="shared" si="3"/>
        <v>0</v>
      </c>
      <c r="M28" s="63">
        <f t="shared" si="3"/>
        <v>0</v>
      </c>
      <c r="N28" s="63">
        <f t="shared" si="1"/>
        <v>0</v>
      </c>
      <c r="O28" s="63"/>
    </row>
    <row r="29" spans="2:15" x14ac:dyDescent="0.35">
      <c r="B29" s="13"/>
      <c r="C29" s="73"/>
      <c r="D29" s="73"/>
      <c r="E29" s="73"/>
      <c r="F29" s="73"/>
      <c r="G29" s="17"/>
      <c r="J29" s="1" t="s">
        <v>40</v>
      </c>
      <c r="K29" s="63">
        <f t="shared" ref="K29:K48" si="4">C30</f>
        <v>0</v>
      </c>
      <c r="L29" s="63">
        <f t="shared" ref="L29:L48" si="5">D30</f>
        <v>0</v>
      </c>
      <c r="M29" s="63">
        <f t="shared" ref="M29:M48" si="6">E30</f>
        <v>0</v>
      </c>
      <c r="N29" s="63">
        <f t="shared" ref="N29:N48" si="7">F30</f>
        <v>0</v>
      </c>
      <c r="O29" s="20"/>
    </row>
    <row r="30" spans="2:15" x14ac:dyDescent="0.35">
      <c r="B30" s="20"/>
      <c r="C30" s="76"/>
      <c r="D30" s="76"/>
      <c r="E30" s="76"/>
      <c r="F30" s="76"/>
      <c r="G30" s="20"/>
      <c r="J30" s="1" t="s">
        <v>41</v>
      </c>
      <c r="K30" s="63">
        <f t="shared" si="4"/>
        <v>0</v>
      </c>
      <c r="L30" s="63">
        <f t="shared" si="5"/>
        <v>0</v>
      </c>
      <c r="M30" s="63">
        <f t="shared" si="6"/>
        <v>0</v>
      </c>
      <c r="N30" s="63">
        <f t="shared" si="7"/>
        <v>0</v>
      </c>
      <c r="O30" s="20"/>
    </row>
    <row r="31" spans="2:15" x14ac:dyDescent="0.35">
      <c r="B31" s="20"/>
      <c r="C31" s="76"/>
      <c r="D31" s="76"/>
      <c r="E31" s="76"/>
      <c r="F31" s="76"/>
      <c r="G31" s="20"/>
      <c r="J31" s="1" t="s">
        <v>42</v>
      </c>
      <c r="K31" s="63">
        <f t="shared" si="4"/>
        <v>0</v>
      </c>
      <c r="L31" s="63">
        <f t="shared" si="5"/>
        <v>0</v>
      </c>
      <c r="M31" s="63">
        <f t="shared" si="6"/>
        <v>0</v>
      </c>
      <c r="N31" s="63">
        <f t="shared" si="7"/>
        <v>0</v>
      </c>
      <c r="O31" s="20"/>
    </row>
    <row r="32" spans="2:15" x14ac:dyDescent="0.35">
      <c r="B32" s="20"/>
      <c r="C32" s="73"/>
      <c r="D32" s="73"/>
      <c r="E32" s="73"/>
      <c r="F32" s="73"/>
      <c r="G32" s="20"/>
      <c r="J32" s="1" t="s">
        <v>43</v>
      </c>
      <c r="K32" s="63">
        <f t="shared" si="4"/>
        <v>0</v>
      </c>
      <c r="L32" s="63">
        <f t="shared" si="5"/>
        <v>0</v>
      </c>
      <c r="M32" s="63">
        <f t="shared" si="6"/>
        <v>0</v>
      </c>
      <c r="N32" s="63">
        <f t="shared" si="7"/>
        <v>0</v>
      </c>
      <c r="O32" s="20"/>
    </row>
    <row r="33" spans="2:15" x14ac:dyDescent="0.35">
      <c r="B33" s="20"/>
      <c r="C33" s="76"/>
      <c r="D33" s="76"/>
      <c r="E33" s="76"/>
      <c r="F33" s="76"/>
      <c r="G33" s="20"/>
      <c r="H33" s="10"/>
      <c r="I33" s="21"/>
      <c r="J33" s="1" t="s">
        <v>44</v>
      </c>
      <c r="K33" s="63">
        <f t="shared" si="4"/>
        <v>0</v>
      </c>
      <c r="L33" s="63">
        <f t="shared" si="5"/>
        <v>0</v>
      </c>
      <c r="M33" s="63">
        <f t="shared" si="6"/>
        <v>0</v>
      </c>
      <c r="N33" s="63">
        <f t="shared" si="7"/>
        <v>0</v>
      </c>
      <c r="O33" s="20"/>
    </row>
    <row r="34" spans="2:15" x14ac:dyDescent="0.35">
      <c r="B34" s="20"/>
      <c r="C34" s="76"/>
      <c r="D34" s="76"/>
      <c r="E34" s="76"/>
      <c r="F34" s="76"/>
      <c r="G34" s="20"/>
      <c r="H34" s="10"/>
      <c r="I34" s="10"/>
      <c r="J34" s="1" t="s">
        <v>45</v>
      </c>
      <c r="K34" s="63">
        <f t="shared" si="4"/>
        <v>0</v>
      </c>
      <c r="L34" s="63">
        <f t="shared" si="5"/>
        <v>0</v>
      </c>
      <c r="M34" s="63">
        <f t="shared" si="6"/>
        <v>0</v>
      </c>
      <c r="N34" s="63">
        <f t="shared" si="7"/>
        <v>0</v>
      </c>
      <c r="O34" s="20"/>
    </row>
    <row r="35" spans="2:15" ht="21" customHeight="1" x14ac:dyDescent="0.35">
      <c r="B35" s="20"/>
      <c r="C35" s="76"/>
      <c r="D35" s="76"/>
      <c r="E35" s="76"/>
      <c r="F35" s="76"/>
      <c r="G35" s="20"/>
      <c r="H35" s="10"/>
      <c r="I35" s="6"/>
      <c r="J35" s="1" t="s">
        <v>46</v>
      </c>
      <c r="K35" s="63">
        <f t="shared" si="4"/>
        <v>0</v>
      </c>
      <c r="L35" s="63">
        <f t="shared" si="5"/>
        <v>0</v>
      </c>
      <c r="M35" s="63">
        <f t="shared" si="6"/>
        <v>0</v>
      </c>
      <c r="N35" s="63">
        <f t="shared" si="7"/>
        <v>0</v>
      </c>
      <c r="O35" s="20"/>
    </row>
    <row r="36" spans="2:15" ht="21" customHeight="1" x14ac:dyDescent="0.35">
      <c r="B36" s="20"/>
      <c r="C36" s="76"/>
      <c r="D36" s="76"/>
      <c r="E36" s="76"/>
      <c r="F36" s="76"/>
      <c r="G36" s="20"/>
      <c r="H36" s="10"/>
      <c r="I36" s="10"/>
      <c r="J36" s="1" t="s">
        <v>47</v>
      </c>
      <c r="K36" s="63">
        <f t="shared" si="4"/>
        <v>0</v>
      </c>
      <c r="L36" s="63">
        <f t="shared" si="5"/>
        <v>0</v>
      </c>
      <c r="M36" s="63">
        <f t="shared" si="6"/>
        <v>0</v>
      </c>
      <c r="N36" s="63">
        <f t="shared" si="7"/>
        <v>0</v>
      </c>
      <c r="O36" s="20"/>
    </row>
    <row r="37" spans="2:15" x14ac:dyDescent="0.35">
      <c r="B37" s="20"/>
      <c r="C37" s="76"/>
      <c r="D37" s="76"/>
      <c r="E37" s="76"/>
      <c r="F37" s="76"/>
      <c r="G37" s="20"/>
      <c r="J37" s="1" t="s">
        <v>48</v>
      </c>
      <c r="K37" s="63">
        <f t="shared" si="4"/>
        <v>0</v>
      </c>
      <c r="L37" s="63">
        <f t="shared" si="5"/>
        <v>0</v>
      </c>
      <c r="M37" s="63">
        <f t="shared" si="6"/>
        <v>0</v>
      </c>
      <c r="N37" s="63">
        <f t="shared" si="7"/>
        <v>0</v>
      </c>
      <c r="O37" s="20"/>
    </row>
    <row r="38" spans="2:15" x14ac:dyDescent="0.35">
      <c r="B38" s="20"/>
      <c r="C38" s="76"/>
      <c r="D38" s="76"/>
      <c r="E38" s="76"/>
      <c r="F38" s="76"/>
      <c r="G38" s="20"/>
      <c r="J38" s="1" t="s">
        <v>49</v>
      </c>
      <c r="K38" s="63">
        <f t="shared" si="4"/>
        <v>0</v>
      </c>
      <c r="L38" s="63">
        <f t="shared" si="5"/>
        <v>0</v>
      </c>
      <c r="M38" s="63">
        <f t="shared" si="6"/>
        <v>0</v>
      </c>
      <c r="N38" s="63">
        <f t="shared" si="7"/>
        <v>0</v>
      </c>
      <c r="O38" s="20"/>
    </row>
    <row r="39" spans="2:15" x14ac:dyDescent="0.35">
      <c r="B39" s="70"/>
      <c r="C39" s="76"/>
      <c r="D39" s="76"/>
      <c r="E39" s="76"/>
      <c r="F39" s="76"/>
      <c r="G39" s="20"/>
      <c r="J39" s="1" t="s">
        <v>50</v>
      </c>
      <c r="K39" s="63">
        <f t="shared" si="4"/>
        <v>0</v>
      </c>
      <c r="L39" s="63">
        <f t="shared" si="5"/>
        <v>0</v>
      </c>
      <c r="M39" s="63">
        <f t="shared" si="6"/>
        <v>0</v>
      </c>
      <c r="N39" s="63">
        <f t="shared" si="7"/>
        <v>0</v>
      </c>
      <c r="O39" s="20"/>
    </row>
    <row r="40" spans="2:15" x14ac:dyDescent="0.35">
      <c r="B40" s="20"/>
      <c r="C40" s="76"/>
      <c r="D40" s="76"/>
      <c r="E40" s="76"/>
      <c r="F40" s="76"/>
      <c r="G40" s="20"/>
      <c r="J40" s="1" t="s">
        <v>51</v>
      </c>
      <c r="K40" s="63">
        <f t="shared" si="4"/>
        <v>0</v>
      </c>
      <c r="L40" s="63">
        <f t="shared" si="5"/>
        <v>0</v>
      </c>
      <c r="M40" s="63">
        <f t="shared" si="6"/>
        <v>0</v>
      </c>
      <c r="N40" s="63">
        <f t="shared" si="7"/>
        <v>0</v>
      </c>
      <c r="O40" s="20"/>
    </row>
    <row r="41" spans="2:15" x14ac:dyDescent="0.35">
      <c r="B41" s="20"/>
      <c r="C41" s="74"/>
      <c r="D41" s="74"/>
      <c r="E41" s="74"/>
      <c r="F41" s="74"/>
      <c r="G41" s="20"/>
      <c r="J41" s="1" t="s">
        <v>52</v>
      </c>
      <c r="K41" s="63">
        <f t="shared" si="4"/>
        <v>0</v>
      </c>
      <c r="L41" s="63">
        <f t="shared" si="5"/>
        <v>0</v>
      </c>
      <c r="M41" s="63">
        <f t="shared" si="6"/>
        <v>0</v>
      </c>
      <c r="N41" s="63">
        <f t="shared" si="7"/>
        <v>0</v>
      </c>
      <c r="O41" s="20"/>
    </row>
    <row r="42" spans="2:15" x14ac:dyDescent="0.35">
      <c r="B42" s="20"/>
      <c r="C42" s="74"/>
      <c r="D42" s="74"/>
      <c r="E42" s="74"/>
      <c r="F42" s="74"/>
      <c r="G42" s="20"/>
      <c r="J42" s="1" t="s">
        <v>53</v>
      </c>
      <c r="K42" s="63">
        <f t="shared" si="4"/>
        <v>0</v>
      </c>
      <c r="L42" s="63">
        <f t="shared" si="5"/>
        <v>0</v>
      </c>
      <c r="M42" s="63">
        <f t="shared" si="6"/>
        <v>0</v>
      </c>
      <c r="N42" s="63">
        <f t="shared" si="7"/>
        <v>0</v>
      </c>
      <c r="O42" s="20"/>
    </row>
    <row r="43" spans="2:15" x14ac:dyDescent="0.35">
      <c r="B43" s="71"/>
      <c r="C43" s="74"/>
      <c r="D43" s="74"/>
      <c r="E43" s="74"/>
      <c r="F43" s="74"/>
      <c r="G43" s="20"/>
      <c r="J43" s="1" t="s">
        <v>54</v>
      </c>
      <c r="K43" s="63">
        <f t="shared" si="4"/>
        <v>0</v>
      </c>
      <c r="L43" s="63">
        <f t="shared" si="5"/>
        <v>0</v>
      </c>
      <c r="M43" s="63">
        <f t="shared" si="6"/>
        <v>0</v>
      </c>
      <c r="N43" s="63">
        <f t="shared" si="7"/>
        <v>0</v>
      </c>
      <c r="O43" s="20"/>
    </row>
    <row r="44" spans="2:15" x14ac:dyDescent="0.35">
      <c r="B44" s="20"/>
      <c r="C44" s="74"/>
      <c r="D44" s="74"/>
      <c r="E44" s="74"/>
      <c r="F44" s="74"/>
      <c r="G44" s="20"/>
      <c r="J44" s="1" t="s">
        <v>57</v>
      </c>
      <c r="K44" s="63">
        <f t="shared" si="4"/>
        <v>0</v>
      </c>
      <c r="L44" s="63">
        <f t="shared" si="5"/>
        <v>0</v>
      </c>
      <c r="M44" s="63">
        <f t="shared" si="6"/>
        <v>0</v>
      </c>
      <c r="N44" s="63">
        <f t="shared" si="7"/>
        <v>0</v>
      </c>
      <c r="O44" s="20"/>
    </row>
    <row r="45" spans="2:15" x14ac:dyDescent="0.35">
      <c r="B45" s="20"/>
      <c r="C45" s="74"/>
      <c r="D45" s="74"/>
      <c r="E45" s="74"/>
      <c r="F45" s="74"/>
      <c r="G45" s="20"/>
      <c r="J45" s="1" t="s">
        <v>58</v>
      </c>
      <c r="K45" s="63">
        <f t="shared" si="4"/>
        <v>0</v>
      </c>
      <c r="L45" s="63">
        <f t="shared" si="5"/>
        <v>0</v>
      </c>
      <c r="M45" s="63">
        <f t="shared" si="6"/>
        <v>0</v>
      </c>
      <c r="N45" s="63">
        <f t="shared" si="7"/>
        <v>0</v>
      </c>
      <c r="O45" s="20"/>
    </row>
    <row r="46" spans="2:15" x14ac:dyDescent="0.35">
      <c r="B46" s="20"/>
      <c r="C46" s="74"/>
      <c r="D46" s="74"/>
      <c r="E46" s="74"/>
      <c r="F46" s="74"/>
      <c r="G46" s="20"/>
      <c r="J46" s="1" t="s">
        <v>59</v>
      </c>
      <c r="K46" s="63">
        <f t="shared" si="4"/>
        <v>0</v>
      </c>
      <c r="L46" s="63">
        <f t="shared" si="5"/>
        <v>0</v>
      </c>
      <c r="M46" s="63">
        <f t="shared" si="6"/>
        <v>0</v>
      </c>
      <c r="N46" s="63">
        <f t="shared" si="7"/>
        <v>0</v>
      </c>
      <c r="O46" s="20"/>
    </row>
    <row r="47" spans="2:15" x14ac:dyDescent="0.35">
      <c r="B47" s="20"/>
      <c r="C47" s="74"/>
      <c r="D47" s="74"/>
      <c r="E47" s="74"/>
      <c r="F47" s="74"/>
      <c r="G47" s="20"/>
      <c r="J47" s="1" t="s">
        <v>60</v>
      </c>
      <c r="K47" s="63">
        <f t="shared" si="4"/>
        <v>0</v>
      </c>
      <c r="L47" s="63">
        <f t="shared" si="5"/>
        <v>0</v>
      </c>
      <c r="M47" s="63">
        <f t="shared" si="6"/>
        <v>0</v>
      </c>
      <c r="N47" s="63">
        <f t="shared" si="7"/>
        <v>0</v>
      </c>
      <c r="O47" s="20"/>
    </row>
    <row r="48" spans="2:15" x14ac:dyDescent="0.35">
      <c r="B48" s="20"/>
      <c r="C48" s="74"/>
      <c r="D48" s="74"/>
      <c r="E48" s="74"/>
      <c r="F48" s="74"/>
      <c r="G48" s="20"/>
      <c r="J48" s="1" t="s">
        <v>61</v>
      </c>
      <c r="K48" s="63">
        <f t="shared" si="4"/>
        <v>0</v>
      </c>
      <c r="L48" s="63">
        <f t="shared" si="5"/>
        <v>0</v>
      </c>
      <c r="M48" s="63">
        <f t="shared" si="6"/>
        <v>0</v>
      </c>
      <c r="N48" s="63">
        <f t="shared" si="7"/>
        <v>0</v>
      </c>
      <c r="O48" s="20"/>
    </row>
    <row r="49" spans="2:9" x14ac:dyDescent="0.35">
      <c r="B49" s="20"/>
      <c r="C49" s="74"/>
      <c r="D49" s="74"/>
      <c r="E49" s="74"/>
      <c r="F49" s="74"/>
      <c r="G49" s="20"/>
    </row>
    <row r="50" spans="2:9" x14ac:dyDescent="0.35">
      <c r="B50" s="13" t="s">
        <v>13</v>
      </c>
      <c r="C50" s="17">
        <f>SUM(C15:C49)</f>
        <v>43</v>
      </c>
      <c r="D50" s="17">
        <f>SUM(D15:D49)</f>
        <v>38.5</v>
      </c>
      <c r="E50" s="17">
        <f>SUM(E15:E49)</f>
        <v>38</v>
      </c>
      <c r="F50" s="17">
        <f>SUM(F15:F49)*2</f>
        <v>84</v>
      </c>
      <c r="G50" s="68">
        <f>SUM(C50:F50)/C8</f>
        <v>33.916666666666664</v>
      </c>
    </row>
    <row r="51" spans="2:9" x14ac:dyDescent="0.35">
      <c r="B51" s="18" t="s">
        <v>12</v>
      </c>
      <c r="C51" s="19">
        <f>C50/C8</f>
        <v>7.166666666666667</v>
      </c>
      <c r="D51" s="19">
        <f>D50/C8</f>
        <v>6.416666666666667</v>
      </c>
      <c r="E51" s="19">
        <f>E50/C8</f>
        <v>6.333333333333333</v>
      </c>
      <c r="F51" s="19">
        <f>F50/C8</f>
        <v>14</v>
      </c>
      <c r="G51" s="69">
        <f>SUM(C51:F51)</f>
        <v>33.916666666666671</v>
      </c>
    </row>
    <row r="52" spans="2:9" x14ac:dyDescent="0.35">
      <c r="B52" s="6"/>
    </row>
    <row r="53" spans="2:9" x14ac:dyDescent="0.35">
      <c r="B53" s="93" t="s">
        <v>172</v>
      </c>
      <c r="I53" s="92" t="s">
        <v>185</v>
      </c>
    </row>
    <row r="54" spans="2:9" x14ac:dyDescent="0.35">
      <c r="B54" s="89" t="s">
        <v>19</v>
      </c>
      <c r="I54" s="92" t="s">
        <v>197</v>
      </c>
    </row>
    <row r="55" spans="2:9" x14ac:dyDescent="0.35">
      <c r="B55" s="84" t="s">
        <v>68</v>
      </c>
      <c r="I55" s="84" t="s">
        <v>198</v>
      </c>
    </row>
    <row r="56" spans="2:9" x14ac:dyDescent="0.35">
      <c r="B56" s="84" t="s">
        <v>150</v>
      </c>
      <c r="I56" s="84" t="s">
        <v>199</v>
      </c>
    </row>
    <row r="57" spans="2:9" x14ac:dyDescent="0.35">
      <c r="B57" s="83"/>
      <c r="I57" s="84" t="s">
        <v>200</v>
      </c>
    </row>
    <row r="58" spans="2:9" x14ac:dyDescent="0.35">
      <c r="B58" s="84" t="s">
        <v>69</v>
      </c>
      <c r="C58" s="10"/>
      <c r="I58" s="84" t="s">
        <v>201</v>
      </c>
    </row>
    <row r="59" spans="2:9" x14ac:dyDescent="0.35">
      <c r="B59" s="84" t="s">
        <v>151</v>
      </c>
    </row>
    <row r="60" spans="2:9" x14ac:dyDescent="0.35">
      <c r="B60" s="83"/>
    </row>
    <row r="61" spans="2:9" x14ac:dyDescent="0.35">
      <c r="B61" s="84" t="s">
        <v>79</v>
      </c>
    </row>
    <row r="62" spans="2:9" x14ac:dyDescent="0.35">
      <c r="B62" s="84" t="s">
        <v>152</v>
      </c>
      <c r="C62" s="10"/>
      <c r="D62" s="10"/>
      <c r="E62" s="10"/>
      <c r="F62" s="10"/>
      <c r="G62" s="10"/>
    </row>
    <row r="63" spans="2:9" x14ac:dyDescent="0.35">
      <c r="B63" s="84" t="s">
        <v>153</v>
      </c>
      <c r="C63" s="10"/>
      <c r="D63" s="10"/>
      <c r="E63" s="10"/>
      <c r="F63" s="10"/>
      <c r="G63" s="10"/>
    </row>
    <row r="64" spans="2:9" x14ac:dyDescent="0.35">
      <c r="B64" s="84"/>
      <c r="C64" s="23"/>
      <c r="D64" s="23"/>
      <c r="E64" s="23"/>
      <c r="F64" s="23"/>
      <c r="G64" s="22"/>
    </row>
    <row r="65" spans="2:7" x14ac:dyDescent="0.35">
      <c r="B65" s="84" t="s">
        <v>71</v>
      </c>
      <c r="C65" s="10"/>
      <c r="D65" s="10"/>
      <c r="E65" s="10"/>
      <c r="F65" s="10"/>
      <c r="G65" s="10"/>
    </row>
    <row r="66" spans="2:7" x14ac:dyDescent="0.35">
      <c r="B66" s="84" t="s">
        <v>154</v>
      </c>
      <c r="C66" s="10"/>
    </row>
    <row r="67" spans="2:7" x14ac:dyDescent="0.35">
      <c r="B67" s="84" t="s">
        <v>155</v>
      </c>
      <c r="C67" s="10"/>
    </row>
    <row r="68" spans="2:7" x14ac:dyDescent="0.35">
      <c r="B68" s="24"/>
      <c r="C68" s="10"/>
    </row>
    <row r="69" spans="2:7" x14ac:dyDescent="0.35">
      <c r="B69" s="23"/>
      <c r="C69" s="10"/>
    </row>
    <row r="70" spans="2:7" x14ac:dyDescent="0.35">
      <c r="B70" s="10"/>
      <c r="C70" s="10"/>
    </row>
    <row r="71" spans="2:7" ht="18.5" customHeight="1" x14ac:dyDescent="0.35">
      <c r="B71" s="10"/>
      <c r="C71" s="10"/>
    </row>
    <row r="72" spans="2:7" ht="18.5" customHeight="1" x14ac:dyDescent="0.35">
      <c r="B72" s="10"/>
      <c r="C72" s="10"/>
    </row>
    <row r="73" spans="2:7" x14ac:dyDescent="0.35">
      <c r="B73" s="10"/>
      <c r="C73" s="10"/>
    </row>
    <row r="74" spans="2:7" x14ac:dyDescent="0.35">
      <c r="B74" s="10"/>
      <c r="C74" s="10"/>
    </row>
    <row r="75" spans="2:7" x14ac:dyDescent="0.35">
      <c r="B75" s="10"/>
      <c r="C75" s="10"/>
    </row>
    <row r="76" spans="2:7" x14ac:dyDescent="0.35">
      <c r="B76" s="10"/>
      <c r="C76" s="10"/>
    </row>
    <row r="77" spans="2:7" x14ac:dyDescent="0.35">
      <c r="B77" s="10"/>
      <c r="C77" s="10"/>
    </row>
    <row r="78" spans="2:7" x14ac:dyDescent="0.35">
      <c r="B78" s="10"/>
      <c r="C78" s="10"/>
    </row>
    <row r="79" spans="2:7" x14ac:dyDescent="0.35">
      <c r="B79" s="10"/>
      <c r="C79" s="10"/>
    </row>
    <row r="80" spans="2:7" x14ac:dyDescent="0.35">
      <c r="B80" s="10"/>
      <c r="C80" s="10"/>
    </row>
    <row r="81" spans="2:9" x14ac:dyDescent="0.35">
      <c r="B81" s="10"/>
      <c r="C81" s="10"/>
    </row>
    <row r="82" spans="2:9" x14ac:dyDescent="0.35">
      <c r="B82" s="10"/>
      <c r="C82" s="27"/>
      <c r="D82" s="27"/>
      <c r="E82" s="27"/>
      <c r="F82" s="27"/>
      <c r="G82" s="6"/>
      <c r="H82" s="10"/>
      <c r="I82" s="10"/>
    </row>
    <row r="83" spans="2:9" x14ac:dyDescent="0.35">
      <c r="B83" s="6"/>
      <c r="C83" s="27"/>
      <c r="D83" s="27"/>
      <c r="E83" s="27"/>
      <c r="F83" s="27"/>
      <c r="G83" s="6"/>
      <c r="H83" s="10"/>
      <c r="I83" s="10"/>
    </row>
    <row r="84" spans="2:9" x14ac:dyDescent="0.35">
      <c r="B84" s="6"/>
      <c r="C84" s="6"/>
      <c r="D84" s="6"/>
      <c r="E84" s="6"/>
      <c r="F84" s="6"/>
      <c r="G84" s="6"/>
      <c r="H84" s="10"/>
      <c r="I84" s="10"/>
    </row>
    <row r="85" spans="2:9" x14ac:dyDescent="0.35">
      <c r="B85" s="6"/>
      <c r="C85" s="6"/>
      <c r="D85" s="6"/>
      <c r="E85" s="6"/>
      <c r="F85" s="6"/>
      <c r="G85" s="6"/>
      <c r="H85" s="10"/>
      <c r="I85" s="10"/>
    </row>
    <row r="86" spans="2:9" x14ac:dyDescent="0.35">
      <c r="B86" s="6"/>
      <c r="C86" s="26"/>
      <c r="D86" s="26"/>
      <c r="E86" s="26"/>
      <c r="F86" s="26"/>
      <c r="G86" s="26"/>
      <c r="H86" s="10"/>
      <c r="I86" s="10"/>
    </row>
    <row r="87" spans="2:9" x14ac:dyDescent="0.35">
      <c r="B87" s="6"/>
      <c r="C87" s="6"/>
      <c r="D87" s="6"/>
      <c r="E87" s="6"/>
      <c r="F87" s="6"/>
      <c r="G87" s="6"/>
      <c r="H87" s="10"/>
      <c r="I87" s="10"/>
    </row>
    <row r="88" spans="2:9" ht="23.5" customHeight="1" x14ac:dyDescent="0.35">
      <c r="B88" s="6"/>
      <c r="C88" s="21"/>
      <c r="D88" s="21"/>
      <c r="E88" s="21"/>
      <c r="F88" s="21"/>
      <c r="G88" s="21"/>
      <c r="H88" s="10"/>
      <c r="I88" s="10"/>
    </row>
    <row r="89" spans="2:9" ht="23.5" customHeight="1" x14ac:dyDescent="0.35">
      <c r="B89" s="21"/>
      <c r="C89" s="21"/>
      <c r="D89" s="21"/>
      <c r="E89" s="21"/>
      <c r="F89" s="21"/>
      <c r="G89" s="21"/>
      <c r="H89" s="10"/>
      <c r="I89" s="10"/>
    </row>
    <row r="90" spans="2:9" ht="33.5" customHeight="1" x14ac:dyDescent="0.35">
      <c r="B90" s="21"/>
      <c r="C90" s="21"/>
      <c r="D90" s="21"/>
      <c r="E90" s="21"/>
      <c r="F90" s="21"/>
      <c r="G90" s="21"/>
      <c r="H90" s="10"/>
      <c r="I90" s="10"/>
    </row>
    <row r="91" spans="2:9" x14ac:dyDescent="0.35">
      <c r="B91" s="21"/>
      <c r="C91" s="6"/>
      <c r="D91" s="6"/>
      <c r="E91" s="6"/>
      <c r="F91" s="6"/>
      <c r="G91" s="6"/>
      <c r="H91" s="10"/>
      <c r="I91" s="10"/>
    </row>
    <row r="92" spans="2:9" x14ac:dyDescent="0.35">
      <c r="B92" s="8"/>
      <c r="C92" s="6"/>
      <c r="D92" s="6"/>
      <c r="E92" s="6"/>
      <c r="F92" s="6"/>
      <c r="G92" s="6"/>
      <c r="H92" s="10"/>
      <c r="I92" s="10"/>
    </row>
    <row r="93" spans="2:9" x14ac:dyDescent="0.35">
      <c r="B93" s="6"/>
      <c r="C93" s="6"/>
      <c r="D93" s="6"/>
      <c r="E93" s="6"/>
      <c r="F93" s="6"/>
      <c r="G93" s="6"/>
      <c r="H93" s="10"/>
      <c r="I93" s="10"/>
    </row>
    <row r="94" spans="2:9" x14ac:dyDescent="0.35">
      <c r="B94" s="6"/>
      <c r="C94" s="28"/>
      <c r="D94" s="28"/>
      <c r="E94" s="28"/>
      <c r="F94" s="28"/>
      <c r="G94" s="6"/>
      <c r="H94" s="10"/>
      <c r="I94" s="10"/>
    </row>
    <row r="95" spans="2:9" x14ac:dyDescent="0.35">
      <c r="B95" s="6"/>
      <c r="C95" s="6"/>
      <c r="D95" s="6"/>
      <c r="E95" s="6"/>
      <c r="F95" s="6"/>
      <c r="G95" s="6"/>
      <c r="H95" s="10"/>
      <c r="I95" s="10"/>
    </row>
    <row r="96" spans="2:9" x14ac:dyDescent="0.35">
      <c r="B96" s="6"/>
      <c r="C96" s="6"/>
      <c r="D96" s="6"/>
      <c r="E96" s="6"/>
      <c r="F96" s="6"/>
      <c r="G96" s="6"/>
      <c r="H96" s="10"/>
      <c r="I96" s="10"/>
    </row>
    <row r="97" spans="2:9" x14ac:dyDescent="0.35">
      <c r="B97" s="6"/>
      <c r="C97" s="6"/>
      <c r="D97" s="6"/>
      <c r="E97" s="6"/>
      <c r="F97" s="6"/>
      <c r="G97" s="6"/>
      <c r="H97" s="10"/>
      <c r="I97" s="10"/>
    </row>
    <row r="98" spans="2:9" x14ac:dyDescent="0.35">
      <c r="B98" s="6"/>
      <c r="C98" s="28"/>
      <c r="D98" s="28"/>
      <c r="E98" s="28"/>
      <c r="F98" s="28"/>
      <c r="G98" s="6"/>
      <c r="H98" s="10"/>
      <c r="I98" s="10"/>
    </row>
    <row r="99" spans="2:9" x14ac:dyDescent="0.35">
      <c r="B99" s="6"/>
      <c r="C99" s="28"/>
      <c r="D99" s="28"/>
      <c r="E99" s="28"/>
      <c r="F99" s="28"/>
      <c r="G99" s="6"/>
      <c r="H99" s="10"/>
      <c r="I99" s="10"/>
    </row>
    <row r="100" spans="2:9" x14ac:dyDescent="0.35">
      <c r="B100" s="6"/>
      <c r="C100" s="6"/>
      <c r="D100" s="6"/>
      <c r="E100" s="6"/>
      <c r="F100" s="6"/>
      <c r="G100" s="6"/>
      <c r="H100" s="10"/>
      <c r="I100" s="10"/>
    </row>
    <row r="101" spans="2:9" x14ac:dyDescent="0.35">
      <c r="B101" s="6"/>
      <c r="C101" s="6"/>
      <c r="D101" s="6"/>
      <c r="E101" s="6"/>
      <c r="F101" s="6"/>
      <c r="G101" s="6"/>
      <c r="H101" s="10"/>
      <c r="I101" s="10"/>
    </row>
    <row r="102" spans="2:9" x14ac:dyDescent="0.35">
      <c r="B102" s="6"/>
      <c r="C102" s="6"/>
      <c r="D102" s="6"/>
      <c r="E102" s="6"/>
      <c r="F102" s="6"/>
      <c r="G102" s="6"/>
      <c r="H102" s="10"/>
      <c r="I102" s="10"/>
    </row>
    <row r="103" spans="2:9" x14ac:dyDescent="0.35">
      <c r="B103" s="6"/>
      <c r="C103" s="6"/>
      <c r="D103" s="6"/>
      <c r="E103" s="6"/>
      <c r="F103" s="6"/>
      <c r="G103" s="6"/>
      <c r="H103" s="10"/>
      <c r="I103" s="10"/>
    </row>
    <row r="104" spans="2:9" x14ac:dyDescent="0.35">
      <c r="B104" s="6"/>
      <c r="C104" s="26"/>
      <c r="D104" s="26"/>
      <c r="E104" s="26"/>
      <c r="F104" s="26"/>
      <c r="G104" s="26"/>
      <c r="H104" s="10"/>
      <c r="I104" s="10"/>
    </row>
    <row r="105" spans="2:9" x14ac:dyDescent="0.35">
      <c r="B105" s="6"/>
      <c r="C105" s="6"/>
      <c r="D105" s="6"/>
      <c r="E105" s="6"/>
      <c r="F105" s="6"/>
      <c r="G105" s="6"/>
      <c r="H105" s="10"/>
      <c r="I105" s="10"/>
    </row>
    <row r="106" spans="2:9" x14ac:dyDescent="0.35">
      <c r="B106" s="6"/>
      <c r="C106" s="6"/>
      <c r="D106" s="6"/>
      <c r="E106" s="6"/>
      <c r="F106" s="6"/>
      <c r="G106" s="6"/>
      <c r="H106" s="10"/>
      <c r="I106" s="10"/>
    </row>
    <row r="107" spans="2:9" x14ac:dyDescent="0.35">
      <c r="B107" s="6"/>
      <c r="C107" s="6"/>
      <c r="D107" s="6"/>
      <c r="E107" s="6"/>
      <c r="F107" s="6"/>
      <c r="G107" s="6"/>
      <c r="H107" s="10"/>
      <c r="I107" s="10"/>
    </row>
    <row r="108" spans="2:9" x14ac:dyDescent="0.35">
      <c r="B108" s="6"/>
      <c r="C108" s="6"/>
      <c r="D108" s="6"/>
      <c r="E108" s="6"/>
      <c r="F108" s="6"/>
      <c r="G108" s="6"/>
      <c r="H108" s="10"/>
      <c r="I108" s="10"/>
    </row>
    <row r="109" spans="2:9" x14ac:dyDescent="0.35">
      <c r="B109" s="8"/>
      <c r="C109" s="6"/>
      <c r="D109" s="6"/>
      <c r="E109" s="6"/>
      <c r="F109" s="6"/>
      <c r="G109" s="6"/>
      <c r="H109" s="10"/>
      <c r="I109" s="10"/>
    </row>
    <row r="110" spans="2:9" x14ac:dyDescent="0.35">
      <c r="B110" s="6"/>
      <c r="C110" s="6"/>
      <c r="D110" s="6"/>
      <c r="E110" s="6"/>
      <c r="F110" s="6"/>
      <c r="G110" s="6"/>
      <c r="H110" s="10"/>
      <c r="I110" s="10"/>
    </row>
    <row r="111" spans="2:9" x14ac:dyDescent="0.35">
      <c r="B111" s="6"/>
      <c r="C111" s="6"/>
      <c r="D111" s="6"/>
      <c r="E111" s="6"/>
      <c r="F111" s="6"/>
      <c r="G111" s="6"/>
      <c r="H111" s="10"/>
      <c r="I111" s="10"/>
    </row>
    <row r="112" spans="2:9" x14ac:dyDescent="0.35">
      <c r="B112" s="6"/>
      <c r="C112" s="6"/>
      <c r="D112" s="6"/>
      <c r="E112" s="6"/>
      <c r="F112" s="6"/>
      <c r="G112" s="6"/>
      <c r="H112" s="10"/>
      <c r="I112" s="10"/>
    </row>
    <row r="113" spans="2:9" x14ac:dyDescent="0.35">
      <c r="B113" s="6"/>
      <c r="C113" s="6"/>
      <c r="D113" s="6"/>
      <c r="E113" s="6"/>
      <c r="F113" s="6"/>
      <c r="G113" s="6"/>
      <c r="H113" s="10"/>
      <c r="I113" s="10"/>
    </row>
    <row r="114" spans="2:9" x14ac:dyDescent="0.35">
      <c r="B114" s="6"/>
      <c r="C114" s="6"/>
      <c r="D114" s="6"/>
      <c r="E114" s="6"/>
      <c r="F114" s="6"/>
      <c r="G114" s="6"/>
      <c r="H114" s="10"/>
      <c r="I114" s="10"/>
    </row>
    <row r="115" spans="2:9" x14ac:dyDescent="0.35">
      <c r="B115" s="6"/>
      <c r="C115" s="28"/>
      <c r="D115" s="28"/>
      <c r="E115" s="28"/>
      <c r="F115" s="28"/>
      <c r="G115" s="6"/>
      <c r="H115" s="10"/>
      <c r="I115" s="10"/>
    </row>
    <row r="116" spans="2:9" x14ac:dyDescent="0.35">
      <c r="B116" s="6"/>
      <c r="C116" s="28"/>
      <c r="D116" s="28"/>
      <c r="E116" s="28"/>
      <c r="F116" s="28"/>
      <c r="G116" s="6"/>
      <c r="H116" s="10"/>
      <c r="I116" s="10"/>
    </row>
    <row r="117" spans="2:9" x14ac:dyDescent="0.35">
      <c r="B117" s="6"/>
      <c r="C117" s="6"/>
      <c r="D117" s="6"/>
      <c r="E117" s="6"/>
      <c r="F117" s="6"/>
      <c r="G117" s="6"/>
      <c r="H117" s="10"/>
      <c r="I117" s="10"/>
    </row>
    <row r="118" spans="2:9" x14ac:dyDescent="0.35">
      <c r="B118" s="6"/>
      <c r="C118" s="6"/>
      <c r="D118" s="6"/>
      <c r="E118" s="6"/>
      <c r="F118" s="6"/>
      <c r="G118" s="6"/>
      <c r="H118" s="10"/>
      <c r="I118" s="10"/>
    </row>
    <row r="119" spans="2:9" x14ac:dyDescent="0.35">
      <c r="B119" s="6"/>
      <c r="C119" s="6"/>
      <c r="D119" s="6"/>
      <c r="E119" s="6"/>
      <c r="F119" s="6"/>
      <c r="G119" s="6"/>
      <c r="H119" s="10"/>
      <c r="I119" s="10"/>
    </row>
    <row r="120" spans="2:9" x14ac:dyDescent="0.35">
      <c r="B120" s="6"/>
      <c r="C120" s="6"/>
      <c r="D120" s="6"/>
      <c r="E120" s="6"/>
      <c r="F120" s="6"/>
      <c r="G120" s="6"/>
      <c r="H120" s="10"/>
      <c r="I120" s="10"/>
    </row>
    <row r="121" spans="2:9" x14ac:dyDescent="0.35">
      <c r="B121" s="6"/>
      <c r="C121" s="26"/>
      <c r="D121" s="6"/>
      <c r="E121" s="26"/>
      <c r="F121" s="26"/>
      <c r="G121" s="6"/>
      <c r="H121" s="10"/>
      <c r="I121" s="10"/>
    </row>
    <row r="122" spans="2:9" x14ac:dyDescent="0.35">
      <c r="B122" s="6"/>
      <c r="C122" s="6"/>
      <c r="D122" s="6"/>
      <c r="E122" s="6"/>
      <c r="F122" s="6"/>
      <c r="G122" s="6"/>
      <c r="H122" s="10"/>
      <c r="I122" s="10"/>
    </row>
    <row r="123" spans="2:9" x14ac:dyDescent="0.35">
      <c r="B123" s="6"/>
      <c r="C123" s="6"/>
      <c r="D123" s="6"/>
      <c r="E123" s="6"/>
      <c r="F123" s="6"/>
      <c r="G123" s="6"/>
      <c r="H123" s="10"/>
      <c r="I123" s="10"/>
    </row>
    <row r="124" spans="2:9" x14ac:dyDescent="0.35">
      <c r="B124" s="6"/>
      <c r="C124" s="9"/>
      <c r="D124" s="9"/>
      <c r="E124" s="9"/>
      <c r="F124" s="9"/>
      <c r="G124" s="9"/>
    </row>
    <row r="125" spans="2:9" x14ac:dyDescent="0.35">
      <c r="B125" s="9"/>
      <c r="C125" s="9"/>
      <c r="D125" s="9"/>
      <c r="E125" s="9"/>
      <c r="F125" s="9"/>
      <c r="G125" s="9"/>
    </row>
    <row r="126" spans="2:9" x14ac:dyDescent="0.35">
      <c r="B126" s="9"/>
    </row>
  </sheetData>
  <conditionalFormatting sqref="C15">
    <cfRule type="cellIs" dxfId="51" priority="13" operator="greaterThan">
      <formula>10</formula>
    </cfRule>
  </conditionalFormatting>
  <conditionalFormatting sqref="C15:F29">
    <cfRule type="cellIs" dxfId="50" priority="7" operator="lessThan">
      <formula>1</formula>
    </cfRule>
    <cfRule type="cellIs" dxfId="49" priority="10" operator="lessThan">
      <formula>1</formula>
    </cfRule>
    <cfRule type="cellIs" dxfId="48" priority="11" operator="lessThan">
      <formula>1</formula>
    </cfRule>
    <cfRule type="cellIs" dxfId="47" priority="12" operator="greaterThan">
      <formula>10</formula>
    </cfRule>
  </conditionalFormatting>
  <conditionalFormatting sqref="C8">
    <cfRule type="cellIs" dxfId="46" priority="8" operator="lessThan">
      <formula>1</formula>
    </cfRule>
    <cfRule type="cellIs" dxfId="45" priority="9" operator="lessThan">
      <formula>1</formula>
    </cfRule>
  </conditionalFormatting>
  <conditionalFormatting sqref="G11">
    <cfRule type="cellIs" dxfId="44" priority="5" operator="lessThan">
      <formula>1</formula>
    </cfRule>
    <cfRule type="cellIs" dxfId="43" priority="6" operator="lessThan">
      <formula>1</formula>
    </cfRule>
  </conditionalFormatting>
  <conditionalFormatting sqref="G12">
    <cfRule type="cellIs" dxfId="42" priority="3" operator="lessThan">
      <formula>1</formula>
    </cfRule>
    <cfRule type="cellIs" dxfId="41" priority="4" operator="lessThan">
      <formula>1</formula>
    </cfRule>
  </conditionalFormatting>
  <conditionalFormatting sqref="G13">
    <cfRule type="cellIs" dxfId="40" priority="1" operator="lessThan">
      <formula>1</formula>
    </cfRule>
    <cfRule type="cellIs" dxfId="39" priority="2" operator="lessThan">
      <formula>1</formula>
    </cfRule>
  </conditionalFormatting>
  <pageMargins left="0.25" right="0.25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O126"/>
  <sheetViews>
    <sheetView workbookViewId="0">
      <selection activeCell="E26" sqref="E26"/>
    </sheetView>
  </sheetViews>
  <sheetFormatPr defaultColWidth="8.81640625" defaultRowHeight="15.5" x14ac:dyDescent="0.35"/>
  <cols>
    <col min="1" max="1" width="4.36328125" style="1" customWidth="1"/>
    <col min="2" max="2" width="22.36328125" style="1" customWidth="1"/>
    <col min="3" max="4" width="15.6328125" style="1" customWidth="1"/>
    <col min="5" max="5" width="16.1796875" style="1" customWidth="1"/>
    <col min="6" max="6" width="22.453125" style="1" customWidth="1"/>
    <col min="7" max="7" width="40.36328125" style="1" customWidth="1"/>
    <col min="8" max="8" width="8.36328125" style="1" customWidth="1"/>
    <col min="9" max="10" width="8.81640625" style="1"/>
    <col min="11" max="13" width="13.453125" style="1" bestFit="1" customWidth="1"/>
    <col min="14" max="16384" width="8.81640625" style="1"/>
  </cols>
  <sheetData>
    <row r="3" spans="2:15" ht="21" x14ac:dyDescent="0.5">
      <c r="D3" s="2" t="s">
        <v>105</v>
      </c>
    </row>
    <row r="5" spans="2:15" s="7" customFormat="1" ht="27" customHeight="1" x14ac:dyDescent="0.5">
      <c r="B5" s="3" t="s">
        <v>75</v>
      </c>
      <c r="C5" s="4"/>
      <c r="D5" s="5"/>
      <c r="E5" s="5"/>
      <c r="F5" s="5"/>
      <c r="G5" s="6"/>
    </row>
    <row r="6" spans="2:15" s="7" customFormat="1" ht="27" customHeight="1" x14ac:dyDescent="0.5">
      <c r="B6" s="3" t="s">
        <v>106</v>
      </c>
      <c r="C6" s="4"/>
      <c r="D6" s="5"/>
      <c r="E6" s="5"/>
      <c r="F6" s="5"/>
      <c r="G6" s="6"/>
    </row>
    <row r="7" spans="2:15" s="7" customFormat="1" ht="13.5" customHeight="1" x14ac:dyDescent="0.5">
      <c r="B7" s="3"/>
      <c r="C7" s="4"/>
      <c r="D7" s="5"/>
      <c r="E7" s="5"/>
      <c r="F7" s="5"/>
      <c r="G7" s="6"/>
    </row>
    <row r="8" spans="2:15" s="7" customFormat="1" ht="21" x14ac:dyDescent="0.5">
      <c r="B8" s="8" t="s">
        <v>16</v>
      </c>
      <c r="C8" s="57">
        <v>5</v>
      </c>
      <c r="D8" s="5"/>
      <c r="E8" s="5"/>
      <c r="F8" s="5"/>
      <c r="G8" s="6"/>
    </row>
    <row r="9" spans="2:15" x14ac:dyDescent="0.35">
      <c r="B9" s="8"/>
      <c r="C9" s="10"/>
      <c r="D9" s="10"/>
      <c r="E9" s="10"/>
      <c r="F9" s="10"/>
      <c r="G9" s="10"/>
    </row>
    <row r="10" spans="2:15" x14ac:dyDescent="0.35">
      <c r="B10" s="11" t="s">
        <v>10</v>
      </c>
      <c r="C10" s="11" t="s">
        <v>68</v>
      </c>
      <c r="D10" s="11" t="s">
        <v>69</v>
      </c>
      <c r="E10" s="58" t="s">
        <v>70</v>
      </c>
      <c r="F10" s="11" t="s">
        <v>71</v>
      </c>
      <c r="G10" s="52" t="s">
        <v>11</v>
      </c>
    </row>
    <row r="11" spans="2:15" x14ac:dyDescent="0.35">
      <c r="B11" s="12"/>
      <c r="C11" s="13" t="s">
        <v>1</v>
      </c>
      <c r="D11" s="13" t="s">
        <v>2</v>
      </c>
      <c r="E11" s="13" t="s">
        <v>66</v>
      </c>
      <c r="F11" s="13" t="s">
        <v>26</v>
      </c>
      <c r="G11" s="64" t="s">
        <v>37</v>
      </c>
    </row>
    <row r="12" spans="2:15" x14ac:dyDescent="0.35">
      <c r="B12" s="12"/>
      <c r="C12" s="13" t="s">
        <v>64</v>
      </c>
      <c r="D12" s="13" t="s">
        <v>64</v>
      </c>
      <c r="E12" s="13"/>
      <c r="F12" s="13" t="s">
        <v>65</v>
      </c>
      <c r="G12" s="64" t="s">
        <v>63</v>
      </c>
    </row>
    <row r="13" spans="2:15" x14ac:dyDescent="0.35">
      <c r="B13" s="12"/>
      <c r="C13" s="13"/>
      <c r="D13" s="13"/>
      <c r="E13" s="13"/>
      <c r="F13" s="13"/>
      <c r="G13" s="64" t="s">
        <v>62</v>
      </c>
      <c r="K13" s="63" t="s">
        <v>0</v>
      </c>
      <c r="L13" s="63" t="s">
        <v>17</v>
      </c>
      <c r="M13" s="63" t="s">
        <v>55</v>
      </c>
      <c r="N13" s="63" t="s">
        <v>38</v>
      </c>
      <c r="O13" s="63" t="s">
        <v>56</v>
      </c>
    </row>
    <row r="14" spans="2:15" x14ac:dyDescent="0.35">
      <c r="B14" s="14"/>
      <c r="C14" s="15"/>
      <c r="D14" s="15"/>
      <c r="E14" s="15"/>
      <c r="F14" s="15"/>
      <c r="G14" s="65" t="s">
        <v>39</v>
      </c>
      <c r="J14" s="1" t="str">
        <f>B15</f>
        <v>Kock 1</v>
      </c>
      <c r="K14" s="63">
        <f t="shared" ref="K14:N28" si="0">C15</f>
        <v>3</v>
      </c>
      <c r="L14" s="63">
        <f t="shared" si="0"/>
        <v>3</v>
      </c>
      <c r="M14" s="63">
        <f t="shared" si="0"/>
        <v>4</v>
      </c>
      <c r="N14" s="63">
        <f t="shared" si="0"/>
        <v>4</v>
      </c>
      <c r="O14" s="63"/>
    </row>
    <row r="15" spans="2:15" x14ac:dyDescent="0.35">
      <c r="B15" s="15" t="s">
        <v>3</v>
      </c>
      <c r="C15" s="72">
        <v>3</v>
      </c>
      <c r="D15" s="72">
        <v>3</v>
      </c>
      <c r="E15" s="72">
        <v>4</v>
      </c>
      <c r="F15" s="72">
        <v>4</v>
      </c>
      <c r="G15" s="66"/>
      <c r="J15" s="1" t="str">
        <f t="shared" ref="J15:J24" si="1">B16</f>
        <v>Kock2</v>
      </c>
      <c r="K15" s="63">
        <f t="shared" si="0"/>
        <v>4</v>
      </c>
      <c r="L15" s="63">
        <f t="shared" si="0"/>
        <v>3</v>
      </c>
      <c r="M15" s="63">
        <f t="shared" si="0"/>
        <v>4.5</v>
      </c>
      <c r="N15" s="63">
        <f t="shared" si="0"/>
        <v>3</v>
      </c>
      <c r="O15" s="63"/>
    </row>
    <row r="16" spans="2:15" x14ac:dyDescent="0.35">
      <c r="B16" s="13" t="s">
        <v>4</v>
      </c>
      <c r="C16" s="73">
        <v>4</v>
      </c>
      <c r="D16" s="73">
        <v>3</v>
      </c>
      <c r="E16" s="73">
        <v>4.5</v>
      </c>
      <c r="F16" s="73">
        <v>3</v>
      </c>
      <c r="G16" s="17"/>
      <c r="J16" s="1" t="str">
        <f t="shared" si="1"/>
        <v>Kock 3</v>
      </c>
      <c r="K16" s="63">
        <f t="shared" si="0"/>
        <v>4</v>
      </c>
      <c r="L16" s="63">
        <f t="shared" si="0"/>
        <v>4</v>
      </c>
      <c r="M16" s="63">
        <f t="shared" si="0"/>
        <v>3</v>
      </c>
      <c r="N16" s="63">
        <f t="shared" si="0"/>
        <v>4</v>
      </c>
      <c r="O16" s="63"/>
    </row>
    <row r="17" spans="2:15" x14ac:dyDescent="0.35">
      <c r="B17" s="13" t="s">
        <v>5</v>
      </c>
      <c r="C17" s="73">
        <v>4</v>
      </c>
      <c r="D17" s="73">
        <v>4</v>
      </c>
      <c r="E17" s="73">
        <v>3</v>
      </c>
      <c r="F17" s="73">
        <v>4</v>
      </c>
      <c r="G17" s="17"/>
      <c r="J17" s="1" t="str">
        <f t="shared" si="1"/>
        <v>Kock 4</v>
      </c>
      <c r="K17" s="63">
        <f t="shared" si="0"/>
        <v>3</v>
      </c>
      <c r="L17" s="63">
        <f t="shared" si="0"/>
        <v>3</v>
      </c>
      <c r="M17" s="63">
        <f t="shared" si="0"/>
        <v>5</v>
      </c>
      <c r="N17" s="63">
        <f t="shared" si="0"/>
        <v>2</v>
      </c>
      <c r="O17" s="63"/>
    </row>
    <row r="18" spans="2:15" x14ac:dyDescent="0.35">
      <c r="B18" s="13" t="s">
        <v>6</v>
      </c>
      <c r="C18" s="73">
        <v>3</v>
      </c>
      <c r="D18" s="73">
        <v>3</v>
      </c>
      <c r="E18" s="73">
        <v>5</v>
      </c>
      <c r="F18" s="73">
        <v>2</v>
      </c>
      <c r="G18" s="17"/>
      <c r="J18" s="1" t="str">
        <f t="shared" si="1"/>
        <v>Kock 5</v>
      </c>
      <c r="K18" s="63">
        <f t="shared" si="0"/>
        <v>4.5</v>
      </c>
      <c r="L18" s="63">
        <f t="shared" si="0"/>
        <v>5</v>
      </c>
      <c r="M18" s="63">
        <f t="shared" si="0"/>
        <v>4.5</v>
      </c>
      <c r="N18" s="63">
        <f t="shared" si="0"/>
        <v>4.5</v>
      </c>
      <c r="O18" s="63"/>
    </row>
    <row r="19" spans="2:15" x14ac:dyDescent="0.35">
      <c r="B19" s="13" t="s">
        <v>7</v>
      </c>
      <c r="C19" s="73">
        <v>4.5</v>
      </c>
      <c r="D19" s="73">
        <v>5</v>
      </c>
      <c r="E19" s="73">
        <v>4.5</v>
      </c>
      <c r="F19" s="73">
        <v>4.5</v>
      </c>
      <c r="G19" s="17"/>
      <c r="J19" s="1">
        <f t="shared" si="1"/>
        <v>0</v>
      </c>
      <c r="K19" s="63">
        <f t="shared" si="0"/>
        <v>0</v>
      </c>
      <c r="L19" s="63">
        <f t="shared" si="0"/>
        <v>0</v>
      </c>
      <c r="M19" s="63">
        <f t="shared" si="0"/>
        <v>0</v>
      </c>
      <c r="N19" s="63">
        <f t="shared" si="0"/>
        <v>0</v>
      </c>
      <c r="O19" s="63"/>
    </row>
    <row r="20" spans="2:15" x14ac:dyDescent="0.35">
      <c r="B20" s="13"/>
      <c r="C20" s="73"/>
      <c r="D20" s="73"/>
      <c r="E20" s="73"/>
      <c r="F20" s="73"/>
      <c r="G20" s="17"/>
      <c r="J20" s="1">
        <f t="shared" si="1"/>
        <v>0</v>
      </c>
      <c r="K20" s="63">
        <f t="shared" si="0"/>
        <v>0</v>
      </c>
      <c r="L20" s="63">
        <f t="shared" si="0"/>
        <v>0</v>
      </c>
      <c r="M20" s="63">
        <f t="shared" si="0"/>
        <v>0</v>
      </c>
      <c r="N20" s="63">
        <f t="shared" si="0"/>
        <v>0</v>
      </c>
      <c r="O20" s="63"/>
    </row>
    <row r="21" spans="2:15" x14ac:dyDescent="0.35">
      <c r="B21" s="13"/>
      <c r="C21" s="73"/>
      <c r="D21" s="73"/>
      <c r="E21" s="73"/>
      <c r="F21" s="73"/>
      <c r="G21" s="17"/>
      <c r="J21" s="1">
        <f t="shared" si="1"/>
        <v>0</v>
      </c>
      <c r="K21" s="63">
        <f t="shared" si="0"/>
        <v>0</v>
      </c>
      <c r="L21" s="63">
        <f t="shared" si="0"/>
        <v>0</v>
      </c>
      <c r="M21" s="63">
        <f t="shared" si="0"/>
        <v>0</v>
      </c>
      <c r="N21" s="63">
        <f t="shared" si="0"/>
        <v>0</v>
      </c>
      <c r="O21" s="63"/>
    </row>
    <row r="22" spans="2:15" x14ac:dyDescent="0.35">
      <c r="B22" s="13"/>
      <c r="C22" s="73"/>
      <c r="D22" s="73"/>
      <c r="E22" s="73"/>
      <c r="F22" s="73"/>
      <c r="G22" s="17"/>
      <c r="J22" s="1">
        <f t="shared" si="1"/>
        <v>0</v>
      </c>
      <c r="K22" s="63">
        <f t="shared" si="0"/>
        <v>0</v>
      </c>
      <c r="L22" s="63">
        <f t="shared" si="0"/>
        <v>0</v>
      </c>
      <c r="M22" s="63">
        <f t="shared" si="0"/>
        <v>0</v>
      </c>
      <c r="N22" s="63">
        <f t="shared" si="0"/>
        <v>0</v>
      </c>
      <c r="O22" s="63"/>
    </row>
    <row r="23" spans="2:15" x14ac:dyDescent="0.35">
      <c r="B23" s="13"/>
      <c r="C23" s="73"/>
      <c r="D23" s="73"/>
      <c r="E23" s="73"/>
      <c r="F23" s="73"/>
      <c r="G23" s="17"/>
      <c r="J23" s="1">
        <f t="shared" si="1"/>
        <v>0</v>
      </c>
      <c r="K23" s="63">
        <f t="shared" si="0"/>
        <v>0</v>
      </c>
      <c r="L23" s="63">
        <f t="shared" si="0"/>
        <v>0</v>
      </c>
      <c r="M23" s="63">
        <f t="shared" si="0"/>
        <v>0</v>
      </c>
      <c r="N23" s="63">
        <f t="shared" si="0"/>
        <v>0</v>
      </c>
      <c r="O23" s="63"/>
    </row>
    <row r="24" spans="2:15" x14ac:dyDescent="0.35">
      <c r="B24" s="13"/>
      <c r="C24" s="73"/>
      <c r="D24" s="73"/>
      <c r="E24" s="73"/>
      <c r="F24" s="73"/>
      <c r="G24" s="17"/>
      <c r="J24" s="1">
        <f t="shared" si="1"/>
        <v>0</v>
      </c>
      <c r="K24" s="63">
        <f t="shared" si="0"/>
        <v>0</v>
      </c>
      <c r="L24" s="63">
        <f t="shared" si="0"/>
        <v>0</v>
      </c>
      <c r="M24" s="63">
        <f t="shared" si="0"/>
        <v>0</v>
      </c>
      <c r="N24" s="63">
        <f t="shared" si="0"/>
        <v>0</v>
      </c>
      <c r="O24" s="63"/>
    </row>
    <row r="25" spans="2:15" x14ac:dyDescent="0.35">
      <c r="B25" s="13"/>
      <c r="C25" s="73"/>
      <c r="D25" s="73"/>
      <c r="E25" s="73"/>
      <c r="F25" s="73"/>
      <c r="G25" s="17"/>
      <c r="J25" s="1" t="s">
        <v>27</v>
      </c>
      <c r="K25" s="63">
        <f t="shared" si="0"/>
        <v>0</v>
      </c>
      <c r="L25" s="63">
        <f t="shared" si="0"/>
        <v>0</v>
      </c>
      <c r="M25" s="63">
        <f t="shared" si="0"/>
        <v>0</v>
      </c>
      <c r="N25" s="63">
        <f t="shared" si="0"/>
        <v>0</v>
      </c>
      <c r="O25" s="63"/>
    </row>
    <row r="26" spans="2:15" x14ac:dyDescent="0.35">
      <c r="B26" s="13"/>
      <c r="C26" s="73"/>
      <c r="D26" s="73"/>
      <c r="E26" s="73"/>
      <c r="F26" s="73"/>
      <c r="G26" s="17"/>
      <c r="J26" s="1" t="s">
        <v>28</v>
      </c>
      <c r="K26" s="63">
        <f t="shared" si="0"/>
        <v>0</v>
      </c>
      <c r="L26" s="63">
        <f t="shared" si="0"/>
        <v>0</v>
      </c>
      <c r="M26" s="63">
        <f t="shared" si="0"/>
        <v>0</v>
      </c>
      <c r="N26" s="63">
        <f t="shared" si="0"/>
        <v>0</v>
      </c>
      <c r="O26" s="63"/>
    </row>
    <row r="27" spans="2:15" x14ac:dyDescent="0.35">
      <c r="B27" s="13"/>
      <c r="C27" s="73"/>
      <c r="D27" s="73"/>
      <c r="E27" s="73"/>
      <c r="F27" s="73"/>
      <c r="G27" s="17"/>
      <c r="J27" s="1" t="s">
        <v>29</v>
      </c>
      <c r="K27" s="63">
        <f t="shared" si="0"/>
        <v>0</v>
      </c>
      <c r="L27" s="63">
        <f t="shared" si="0"/>
        <v>0</v>
      </c>
      <c r="M27" s="63">
        <f t="shared" si="0"/>
        <v>0</v>
      </c>
      <c r="N27" s="63">
        <f t="shared" si="0"/>
        <v>0</v>
      </c>
      <c r="O27" s="63"/>
    </row>
    <row r="28" spans="2:15" x14ac:dyDescent="0.35">
      <c r="B28" s="13"/>
      <c r="C28" s="73"/>
      <c r="D28" s="73"/>
      <c r="E28" s="73"/>
      <c r="F28" s="73"/>
      <c r="G28" s="17"/>
      <c r="J28" s="1" t="s">
        <v>30</v>
      </c>
      <c r="K28" s="63">
        <f t="shared" si="0"/>
        <v>0</v>
      </c>
      <c r="L28" s="63">
        <f t="shared" si="0"/>
        <v>0</v>
      </c>
      <c r="M28" s="63">
        <f t="shared" si="0"/>
        <v>0</v>
      </c>
      <c r="N28" s="63">
        <f t="shared" si="0"/>
        <v>0</v>
      </c>
      <c r="O28" s="63"/>
    </row>
    <row r="29" spans="2:15" x14ac:dyDescent="0.35">
      <c r="B29" s="13"/>
      <c r="C29" s="73"/>
      <c r="D29" s="73"/>
      <c r="E29" s="73"/>
      <c r="F29" s="73"/>
      <c r="G29" s="17"/>
      <c r="J29" s="1" t="s">
        <v>40</v>
      </c>
      <c r="K29" s="63">
        <f t="shared" ref="K29:K48" si="2">C30</f>
        <v>0</v>
      </c>
      <c r="L29" s="63">
        <f t="shared" ref="L29:L48" si="3">D30</f>
        <v>0</v>
      </c>
      <c r="M29" s="63">
        <f t="shared" ref="M29:M48" si="4">E30</f>
        <v>0</v>
      </c>
      <c r="N29" s="63">
        <f t="shared" ref="N29:N48" si="5">F30</f>
        <v>0</v>
      </c>
      <c r="O29" s="20"/>
    </row>
    <row r="30" spans="2:15" x14ac:dyDescent="0.35">
      <c r="B30" s="20"/>
      <c r="C30" s="76"/>
      <c r="D30" s="76"/>
      <c r="E30" s="76"/>
      <c r="F30" s="76"/>
      <c r="G30" s="20"/>
      <c r="J30" s="1" t="s">
        <v>41</v>
      </c>
      <c r="K30" s="63">
        <f t="shared" si="2"/>
        <v>0</v>
      </c>
      <c r="L30" s="63">
        <f t="shared" si="3"/>
        <v>0</v>
      </c>
      <c r="M30" s="63">
        <f t="shared" si="4"/>
        <v>0</v>
      </c>
      <c r="N30" s="63">
        <f t="shared" si="5"/>
        <v>0</v>
      </c>
      <c r="O30" s="20"/>
    </row>
    <row r="31" spans="2:15" x14ac:dyDescent="0.35">
      <c r="B31" s="20"/>
      <c r="C31" s="76"/>
      <c r="D31" s="76"/>
      <c r="E31" s="76"/>
      <c r="F31" s="76"/>
      <c r="G31" s="20"/>
      <c r="J31" s="1" t="s">
        <v>42</v>
      </c>
      <c r="K31" s="63">
        <f t="shared" si="2"/>
        <v>0</v>
      </c>
      <c r="L31" s="63">
        <f t="shared" si="3"/>
        <v>0</v>
      </c>
      <c r="M31" s="63">
        <f t="shared" si="4"/>
        <v>0</v>
      </c>
      <c r="N31" s="63">
        <f t="shared" si="5"/>
        <v>0</v>
      </c>
      <c r="O31" s="20"/>
    </row>
    <row r="32" spans="2:15" x14ac:dyDescent="0.35">
      <c r="B32" s="20"/>
      <c r="C32" s="73"/>
      <c r="D32" s="73"/>
      <c r="E32" s="73"/>
      <c r="F32" s="73"/>
      <c r="G32" s="20"/>
      <c r="J32" s="1" t="s">
        <v>43</v>
      </c>
      <c r="K32" s="63">
        <f t="shared" si="2"/>
        <v>0</v>
      </c>
      <c r="L32" s="63">
        <f t="shared" si="3"/>
        <v>0</v>
      </c>
      <c r="M32" s="63">
        <f t="shared" si="4"/>
        <v>0</v>
      </c>
      <c r="N32" s="63">
        <f t="shared" si="5"/>
        <v>0</v>
      </c>
      <c r="O32" s="20"/>
    </row>
    <row r="33" spans="2:15" x14ac:dyDescent="0.35">
      <c r="B33" s="20"/>
      <c r="C33" s="76"/>
      <c r="D33" s="76"/>
      <c r="E33" s="76"/>
      <c r="F33" s="76"/>
      <c r="G33" s="20"/>
      <c r="H33" s="10"/>
      <c r="I33" s="21"/>
      <c r="J33" s="1" t="s">
        <v>44</v>
      </c>
      <c r="K33" s="63">
        <f t="shared" si="2"/>
        <v>0</v>
      </c>
      <c r="L33" s="63">
        <f t="shared" si="3"/>
        <v>0</v>
      </c>
      <c r="M33" s="63">
        <f t="shared" si="4"/>
        <v>0</v>
      </c>
      <c r="N33" s="63">
        <f t="shared" si="5"/>
        <v>0</v>
      </c>
      <c r="O33" s="20"/>
    </row>
    <row r="34" spans="2:15" x14ac:dyDescent="0.35">
      <c r="B34" s="20"/>
      <c r="C34" s="76"/>
      <c r="D34" s="76"/>
      <c r="E34" s="76"/>
      <c r="F34" s="76"/>
      <c r="G34" s="20"/>
      <c r="H34" s="10"/>
      <c r="I34" s="10"/>
      <c r="J34" s="1" t="s">
        <v>45</v>
      </c>
      <c r="K34" s="63">
        <f t="shared" si="2"/>
        <v>0</v>
      </c>
      <c r="L34" s="63">
        <f t="shared" si="3"/>
        <v>0</v>
      </c>
      <c r="M34" s="63">
        <f t="shared" si="4"/>
        <v>0</v>
      </c>
      <c r="N34" s="63">
        <f t="shared" si="5"/>
        <v>0</v>
      </c>
      <c r="O34" s="20"/>
    </row>
    <row r="35" spans="2:15" ht="21" customHeight="1" x14ac:dyDescent="0.35">
      <c r="B35" s="20"/>
      <c r="C35" s="76"/>
      <c r="D35" s="76"/>
      <c r="E35" s="76"/>
      <c r="F35" s="76"/>
      <c r="G35" s="20"/>
      <c r="H35" s="10"/>
      <c r="I35" s="6"/>
      <c r="J35" s="1" t="s">
        <v>46</v>
      </c>
      <c r="K35" s="63">
        <f t="shared" si="2"/>
        <v>0</v>
      </c>
      <c r="L35" s="63">
        <f t="shared" si="3"/>
        <v>0</v>
      </c>
      <c r="M35" s="63">
        <f t="shared" si="4"/>
        <v>0</v>
      </c>
      <c r="N35" s="63">
        <f t="shared" si="5"/>
        <v>0</v>
      </c>
      <c r="O35" s="20"/>
    </row>
    <row r="36" spans="2:15" ht="21" customHeight="1" x14ac:dyDescent="0.35">
      <c r="B36" s="20"/>
      <c r="C36" s="76"/>
      <c r="D36" s="76"/>
      <c r="E36" s="76"/>
      <c r="F36" s="76"/>
      <c r="G36" s="20"/>
      <c r="H36" s="10"/>
      <c r="I36" s="10"/>
      <c r="J36" s="1" t="s">
        <v>47</v>
      </c>
      <c r="K36" s="63">
        <f t="shared" si="2"/>
        <v>0</v>
      </c>
      <c r="L36" s="63">
        <f t="shared" si="3"/>
        <v>0</v>
      </c>
      <c r="M36" s="63">
        <f t="shared" si="4"/>
        <v>0</v>
      </c>
      <c r="N36" s="63">
        <f t="shared" si="5"/>
        <v>0</v>
      </c>
      <c r="O36" s="20"/>
    </row>
    <row r="37" spans="2:15" x14ac:dyDescent="0.35">
      <c r="B37" s="20"/>
      <c r="C37" s="76"/>
      <c r="D37" s="76"/>
      <c r="E37" s="76"/>
      <c r="F37" s="76"/>
      <c r="G37" s="20"/>
      <c r="J37" s="1" t="s">
        <v>48</v>
      </c>
      <c r="K37" s="63">
        <f t="shared" si="2"/>
        <v>0</v>
      </c>
      <c r="L37" s="63">
        <f t="shared" si="3"/>
        <v>0</v>
      </c>
      <c r="M37" s="63">
        <f t="shared" si="4"/>
        <v>0</v>
      </c>
      <c r="N37" s="63">
        <f t="shared" si="5"/>
        <v>0</v>
      </c>
      <c r="O37" s="20"/>
    </row>
    <row r="38" spans="2:15" x14ac:dyDescent="0.35">
      <c r="B38" s="20"/>
      <c r="C38" s="76"/>
      <c r="D38" s="76"/>
      <c r="E38" s="76"/>
      <c r="F38" s="76"/>
      <c r="G38" s="20"/>
      <c r="J38" s="1" t="s">
        <v>49</v>
      </c>
      <c r="K38" s="63">
        <f t="shared" si="2"/>
        <v>0</v>
      </c>
      <c r="L38" s="63">
        <f t="shared" si="3"/>
        <v>0</v>
      </c>
      <c r="M38" s="63">
        <f t="shared" si="4"/>
        <v>0</v>
      </c>
      <c r="N38" s="63">
        <f t="shared" si="5"/>
        <v>0</v>
      </c>
      <c r="O38" s="20"/>
    </row>
    <row r="39" spans="2:15" x14ac:dyDescent="0.35">
      <c r="B39" s="70"/>
      <c r="C39" s="76"/>
      <c r="D39" s="76"/>
      <c r="E39" s="76"/>
      <c r="F39" s="76"/>
      <c r="G39" s="20"/>
      <c r="J39" s="1" t="s">
        <v>50</v>
      </c>
      <c r="K39" s="63">
        <f t="shared" si="2"/>
        <v>0</v>
      </c>
      <c r="L39" s="63">
        <f t="shared" si="3"/>
        <v>0</v>
      </c>
      <c r="M39" s="63">
        <f t="shared" si="4"/>
        <v>0</v>
      </c>
      <c r="N39" s="63">
        <f t="shared" si="5"/>
        <v>0</v>
      </c>
      <c r="O39" s="20"/>
    </row>
    <row r="40" spans="2:15" x14ac:dyDescent="0.35">
      <c r="B40" s="20"/>
      <c r="C40" s="74"/>
      <c r="D40" s="74"/>
      <c r="E40" s="74"/>
      <c r="F40" s="74"/>
      <c r="G40" s="20"/>
      <c r="J40" s="1" t="s">
        <v>51</v>
      </c>
      <c r="K40" s="63">
        <f t="shared" si="2"/>
        <v>0</v>
      </c>
      <c r="L40" s="63">
        <f t="shared" si="3"/>
        <v>0</v>
      </c>
      <c r="M40" s="63">
        <f t="shared" si="4"/>
        <v>0</v>
      </c>
      <c r="N40" s="63">
        <f t="shared" si="5"/>
        <v>0</v>
      </c>
      <c r="O40" s="20"/>
    </row>
    <row r="41" spans="2:15" x14ac:dyDescent="0.35">
      <c r="B41" s="20"/>
      <c r="C41" s="74"/>
      <c r="D41" s="74"/>
      <c r="E41" s="74"/>
      <c r="F41" s="74"/>
      <c r="G41" s="20"/>
      <c r="J41" s="1" t="s">
        <v>52</v>
      </c>
      <c r="K41" s="63">
        <f t="shared" si="2"/>
        <v>0</v>
      </c>
      <c r="L41" s="63">
        <f t="shared" si="3"/>
        <v>0</v>
      </c>
      <c r="M41" s="63">
        <f t="shared" si="4"/>
        <v>0</v>
      </c>
      <c r="N41" s="63">
        <f t="shared" si="5"/>
        <v>0</v>
      </c>
      <c r="O41" s="20"/>
    </row>
    <row r="42" spans="2:15" x14ac:dyDescent="0.35">
      <c r="B42" s="20"/>
      <c r="C42" s="74"/>
      <c r="D42" s="74"/>
      <c r="E42" s="74"/>
      <c r="F42" s="74"/>
      <c r="G42" s="20"/>
      <c r="J42" s="1" t="s">
        <v>53</v>
      </c>
      <c r="K42" s="63">
        <f t="shared" si="2"/>
        <v>0</v>
      </c>
      <c r="L42" s="63">
        <f t="shared" si="3"/>
        <v>0</v>
      </c>
      <c r="M42" s="63">
        <f t="shared" si="4"/>
        <v>0</v>
      </c>
      <c r="N42" s="63">
        <f t="shared" si="5"/>
        <v>0</v>
      </c>
      <c r="O42" s="20"/>
    </row>
    <row r="43" spans="2:15" x14ac:dyDescent="0.35">
      <c r="B43" s="71"/>
      <c r="C43" s="74"/>
      <c r="D43" s="74"/>
      <c r="E43" s="74"/>
      <c r="F43" s="74"/>
      <c r="G43" s="20"/>
      <c r="J43" s="1" t="s">
        <v>54</v>
      </c>
      <c r="K43" s="63">
        <f t="shared" si="2"/>
        <v>0</v>
      </c>
      <c r="L43" s="63">
        <f t="shared" si="3"/>
        <v>0</v>
      </c>
      <c r="M43" s="63">
        <f t="shared" si="4"/>
        <v>0</v>
      </c>
      <c r="N43" s="63">
        <f t="shared" si="5"/>
        <v>0</v>
      </c>
      <c r="O43" s="20"/>
    </row>
    <row r="44" spans="2:15" x14ac:dyDescent="0.35">
      <c r="B44" s="20"/>
      <c r="C44" s="74"/>
      <c r="D44" s="74"/>
      <c r="E44" s="74"/>
      <c r="F44" s="74"/>
      <c r="G44" s="20"/>
      <c r="J44" s="1" t="s">
        <v>57</v>
      </c>
      <c r="K44" s="63">
        <f t="shared" si="2"/>
        <v>0</v>
      </c>
      <c r="L44" s="63">
        <f t="shared" si="3"/>
        <v>0</v>
      </c>
      <c r="M44" s="63">
        <f t="shared" si="4"/>
        <v>0</v>
      </c>
      <c r="N44" s="63">
        <f t="shared" si="5"/>
        <v>0</v>
      </c>
      <c r="O44" s="20"/>
    </row>
    <row r="45" spans="2:15" x14ac:dyDescent="0.35">
      <c r="B45" s="20"/>
      <c r="C45" s="74"/>
      <c r="D45" s="74"/>
      <c r="E45" s="74"/>
      <c r="F45" s="74"/>
      <c r="G45" s="20"/>
      <c r="J45" s="1" t="s">
        <v>58</v>
      </c>
      <c r="K45" s="63">
        <f t="shared" si="2"/>
        <v>0</v>
      </c>
      <c r="L45" s="63">
        <f t="shared" si="3"/>
        <v>0</v>
      </c>
      <c r="M45" s="63">
        <f t="shared" si="4"/>
        <v>0</v>
      </c>
      <c r="N45" s="63">
        <f t="shared" si="5"/>
        <v>0</v>
      </c>
      <c r="O45" s="20"/>
    </row>
    <row r="46" spans="2:15" x14ac:dyDescent="0.35">
      <c r="B46" s="20"/>
      <c r="C46" s="74"/>
      <c r="D46" s="74"/>
      <c r="E46" s="74"/>
      <c r="F46" s="74"/>
      <c r="G46" s="20"/>
      <c r="J46" s="1" t="s">
        <v>59</v>
      </c>
      <c r="K46" s="63">
        <f t="shared" si="2"/>
        <v>0</v>
      </c>
      <c r="L46" s="63">
        <f t="shared" si="3"/>
        <v>0</v>
      </c>
      <c r="M46" s="63">
        <f t="shared" si="4"/>
        <v>0</v>
      </c>
      <c r="N46" s="63">
        <f t="shared" si="5"/>
        <v>0</v>
      </c>
      <c r="O46" s="20"/>
    </row>
    <row r="47" spans="2:15" x14ac:dyDescent="0.35">
      <c r="B47" s="20"/>
      <c r="C47" s="74"/>
      <c r="D47" s="74"/>
      <c r="E47" s="74"/>
      <c r="F47" s="74"/>
      <c r="G47" s="20"/>
      <c r="J47" s="1" t="s">
        <v>60</v>
      </c>
      <c r="K47" s="63">
        <f t="shared" si="2"/>
        <v>0</v>
      </c>
      <c r="L47" s="63">
        <f t="shared" si="3"/>
        <v>0</v>
      </c>
      <c r="M47" s="63">
        <f t="shared" si="4"/>
        <v>0</v>
      </c>
      <c r="N47" s="63">
        <f t="shared" si="5"/>
        <v>0</v>
      </c>
      <c r="O47" s="20"/>
    </row>
    <row r="48" spans="2:15" x14ac:dyDescent="0.35">
      <c r="B48" s="20"/>
      <c r="C48" s="74"/>
      <c r="D48" s="74"/>
      <c r="E48" s="74"/>
      <c r="F48" s="74"/>
      <c r="G48" s="20"/>
      <c r="J48" s="1" t="s">
        <v>61</v>
      </c>
      <c r="K48" s="63">
        <f t="shared" si="2"/>
        <v>0</v>
      </c>
      <c r="L48" s="63">
        <f t="shared" si="3"/>
        <v>0</v>
      </c>
      <c r="M48" s="63">
        <f t="shared" si="4"/>
        <v>0</v>
      </c>
      <c r="N48" s="63">
        <f t="shared" si="5"/>
        <v>0</v>
      </c>
      <c r="O48" s="20"/>
    </row>
    <row r="49" spans="2:7" x14ac:dyDescent="0.35">
      <c r="B49" s="20"/>
      <c r="C49" s="74"/>
      <c r="D49" s="74"/>
      <c r="E49" s="74"/>
      <c r="F49" s="74"/>
      <c r="G49" s="20"/>
    </row>
    <row r="50" spans="2:7" x14ac:dyDescent="0.35">
      <c r="B50" s="13" t="s">
        <v>13</v>
      </c>
      <c r="C50" s="17">
        <f>SUM(C15:C49)</f>
        <v>18.5</v>
      </c>
      <c r="D50" s="17">
        <f>SUM(D15:D49)</f>
        <v>18</v>
      </c>
      <c r="E50" s="17">
        <f>SUM(E15:E49)</f>
        <v>21</v>
      </c>
      <c r="F50" s="17">
        <f>SUM(F15:F49)*2</f>
        <v>35</v>
      </c>
      <c r="G50" s="68">
        <f>SUM(C50:F50)/C8</f>
        <v>18.5</v>
      </c>
    </row>
    <row r="51" spans="2:7" x14ac:dyDescent="0.35">
      <c r="B51" s="18" t="s">
        <v>12</v>
      </c>
      <c r="C51" s="19">
        <f>C50/C8</f>
        <v>3.7</v>
      </c>
      <c r="D51" s="19">
        <f>D50/C8</f>
        <v>3.6</v>
      </c>
      <c r="E51" s="19">
        <f>E50/C8</f>
        <v>4.2</v>
      </c>
      <c r="F51" s="19">
        <f>F50/C8</f>
        <v>7</v>
      </c>
      <c r="G51" s="69">
        <f>SUM(C51:F51)</f>
        <v>18.5</v>
      </c>
    </row>
    <row r="52" spans="2:7" x14ac:dyDescent="0.35">
      <c r="B52" s="6"/>
    </row>
    <row r="53" spans="2:7" x14ac:dyDescent="0.35">
      <c r="B53" s="93" t="s">
        <v>172</v>
      </c>
    </row>
    <row r="54" spans="2:7" x14ac:dyDescent="0.35">
      <c r="B54" s="89" t="s">
        <v>20</v>
      </c>
    </row>
    <row r="55" spans="2:7" x14ac:dyDescent="0.35">
      <c r="B55" s="84" t="s">
        <v>68</v>
      </c>
    </row>
    <row r="56" spans="2:7" x14ac:dyDescent="0.35">
      <c r="B56" s="84" t="s">
        <v>156</v>
      </c>
    </row>
    <row r="57" spans="2:7" x14ac:dyDescent="0.35">
      <c r="B57" s="83"/>
    </row>
    <row r="58" spans="2:7" x14ac:dyDescent="0.35">
      <c r="B58" s="84" t="s">
        <v>69</v>
      </c>
      <c r="C58" s="10"/>
    </row>
    <row r="59" spans="2:7" x14ac:dyDescent="0.35">
      <c r="B59" s="84" t="s">
        <v>157</v>
      </c>
    </row>
    <row r="60" spans="2:7" x14ac:dyDescent="0.35">
      <c r="B60" s="83"/>
    </row>
    <row r="61" spans="2:7" x14ac:dyDescent="0.35">
      <c r="B61" s="84" t="s">
        <v>79</v>
      </c>
    </row>
    <row r="62" spans="2:7" x14ac:dyDescent="0.35">
      <c r="B62" s="84" t="s">
        <v>158</v>
      </c>
      <c r="C62" s="10"/>
      <c r="D62" s="10"/>
      <c r="E62" s="10"/>
      <c r="F62" s="10"/>
      <c r="G62" s="10"/>
    </row>
    <row r="63" spans="2:7" x14ac:dyDescent="0.35">
      <c r="B63" s="84"/>
      <c r="C63" s="10"/>
      <c r="D63" s="10"/>
      <c r="E63" s="10"/>
      <c r="F63" s="10"/>
      <c r="G63" s="10"/>
    </row>
    <row r="64" spans="2:7" x14ac:dyDescent="0.35">
      <c r="B64" s="84" t="s">
        <v>71</v>
      </c>
      <c r="C64" s="23"/>
      <c r="D64" s="23"/>
      <c r="E64" s="23"/>
      <c r="F64" s="23"/>
      <c r="G64" s="22"/>
    </row>
    <row r="65" spans="2:7" x14ac:dyDescent="0.35">
      <c r="B65" s="84" t="s">
        <v>159</v>
      </c>
      <c r="C65" s="10"/>
      <c r="D65" s="10"/>
      <c r="E65" s="10"/>
      <c r="F65" s="10"/>
      <c r="G65" s="10"/>
    </row>
    <row r="66" spans="2:7" x14ac:dyDescent="0.35">
      <c r="B66" s="8"/>
      <c r="C66" s="10"/>
    </row>
    <row r="67" spans="2:7" x14ac:dyDescent="0.35">
      <c r="B67" s="10"/>
      <c r="C67" s="10"/>
    </row>
    <row r="68" spans="2:7" x14ac:dyDescent="0.35">
      <c r="B68" s="24"/>
      <c r="C68" s="10"/>
    </row>
    <row r="69" spans="2:7" x14ac:dyDescent="0.35">
      <c r="B69" s="23"/>
      <c r="C69" s="10"/>
    </row>
    <row r="70" spans="2:7" x14ac:dyDescent="0.35">
      <c r="B70" s="10"/>
      <c r="C70" s="10"/>
    </row>
    <row r="71" spans="2:7" ht="18.5" customHeight="1" x14ac:dyDescent="0.35">
      <c r="B71" s="10"/>
      <c r="C71" s="10"/>
    </row>
    <row r="72" spans="2:7" ht="18.5" customHeight="1" x14ac:dyDescent="0.35">
      <c r="B72" s="10"/>
      <c r="C72" s="10"/>
    </row>
    <row r="73" spans="2:7" x14ac:dyDescent="0.35">
      <c r="B73" s="10"/>
      <c r="C73" s="10"/>
    </row>
    <row r="74" spans="2:7" x14ac:dyDescent="0.35">
      <c r="B74" s="10"/>
      <c r="C74" s="10"/>
    </row>
    <row r="75" spans="2:7" x14ac:dyDescent="0.35">
      <c r="B75" s="10"/>
      <c r="C75" s="10"/>
    </row>
    <row r="76" spans="2:7" x14ac:dyDescent="0.35">
      <c r="B76" s="10"/>
      <c r="C76" s="10"/>
    </row>
    <row r="77" spans="2:7" x14ac:dyDescent="0.35">
      <c r="B77" s="10"/>
      <c r="C77" s="10"/>
    </row>
    <row r="78" spans="2:7" x14ac:dyDescent="0.35">
      <c r="B78" s="10"/>
      <c r="C78" s="10"/>
    </row>
    <row r="79" spans="2:7" x14ac:dyDescent="0.35">
      <c r="B79" s="10"/>
      <c r="C79" s="10"/>
    </row>
    <row r="80" spans="2:7" x14ac:dyDescent="0.35">
      <c r="B80" s="10"/>
      <c r="C80" s="10"/>
    </row>
    <row r="81" spans="2:9" x14ac:dyDescent="0.35">
      <c r="B81" s="10"/>
      <c r="C81" s="10"/>
    </row>
    <row r="82" spans="2:9" x14ac:dyDescent="0.35">
      <c r="B82" s="10"/>
      <c r="C82" s="27"/>
      <c r="D82" s="27"/>
      <c r="E82" s="27"/>
      <c r="F82" s="27"/>
      <c r="G82" s="6"/>
      <c r="H82" s="10"/>
      <c r="I82" s="10"/>
    </row>
    <row r="83" spans="2:9" x14ac:dyDescent="0.35">
      <c r="B83" s="6"/>
      <c r="C83" s="27"/>
      <c r="D83" s="27"/>
      <c r="E83" s="27"/>
      <c r="F83" s="27"/>
      <c r="G83" s="6"/>
      <c r="H83" s="10"/>
      <c r="I83" s="10"/>
    </row>
    <row r="84" spans="2:9" x14ac:dyDescent="0.35">
      <c r="B84" s="6"/>
      <c r="C84" s="6"/>
      <c r="D84" s="6"/>
      <c r="E84" s="6"/>
      <c r="F84" s="6"/>
      <c r="G84" s="6"/>
      <c r="H84" s="10"/>
      <c r="I84" s="10"/>
    </row>
    <row r="85" spans="2:9" x14ac:dyDescent="0.35">
      <c r="B85" s="6"/>
      <c r="C85" s="6"/>
      <c r="D85" s="6"/>
      <c r="E85" s="6"/>
      <c r="F85" s="6"/>
      <c r="G85" s="6"/>
      <c r="H85" s="10"/>
      <c r="I85" s="10"/>
    </row>
    <row r="86" spans="2:9" x14ac:dyDescent="0.35">
      <c r="B86" s="6"/>
      <c r="C86" s="26"/>
      <c r="D86" s="26"/>
      <c r="E86" s="26"/>
      <c r="F86" s="26"/>
      <c r="G86" s="26"/>
      <c r="H86" s="10"/>
      <c r="I86" s="10"/>
    </row>
    <row r="87" spans="2:9" x14ac:dyDescent="0.35">
      <c r="B87" s="6"/>
      <c r="C87" s="6"/>
      <c r="D87" s="6"/>
      <c r="E87" s="6"/>
      <c r="F87" s="6"/>
      <c r="G87" s="6"/>
      <c r="H87" s="10"/>
      <c r="I87" s="10"/>
    </row>
    <row r="88" spans="2:9" ht="23.5" customHeight="1" x14ac:dyDescent="0.35">
      <c r="B88" s="6"/>
      <c r="C88" s="21"/>
      <c r="D88" s="21"/>
      <c r="E88" s="21"/>
      <c r="F88" s="21"/>
      <c r="G88" s="21"/>
      <c r="H88" s="10"/>
      <c r="I88" s="10"/>
    </row>
    <row r="89" spans="2:9" ht="23.5" customHeight="1" x14ac:dyDescent="0.35">
      <c r="B89" s="21"/>
      <c r="C89" s="21"/>
      <c r="D89" s="21"/>
      <c r="E89" s="21"/>
      <c r="F89" s="21"/>
      <c r="G89" s="21"/>
      <c r="H89" s="10"/>
      <c r="I89" s="10"/>
    </row>
    <row r="90" spans="2:9" ht="33.5" customHeight="1" x14ac:dyDescent="0.35">
      <c r="B90" s="21"/>
      <c r="C90" s="21"/>
      <c r="D90" s="21"/>
      <c r="E90" s="21"/>
      <c r="F90" s="21"/>
      <c r="G90" s="21"/>
      <c r="H90" s="10"/>
      <c r="I90" s="10"/>
    </row>
    <row r="91" spans="2:9" x14ac:dyDescent="0.35">
      <c r="B91" s="21"/>
      <c r="C91" s="6"/>
      <c r="D91" s="6"/>
      <c r="E91" s="6"/>
      <c r="F91" s="6"/>
      <c r="G91" s="6"/>
      <c r="H91" s="10"/>
      <c r="I91" s="10"/>
    </row>
    <row r="92" spans="2:9" x14ac:dyDescent="0.35">
      <c r="B92" s="8"/>
      <c r="C92" s="6"/>
      <c r="D92" s="6"/>
      <c r="E92" s="6"/>
      <c r="F92" s="6"/>
      <c r="G92" s="6"/>
      <c r="H92" s="10"/>
      <c r="I92" s="10"/>
    </row>
    <row r="93" spans="2:9" x14ac:dyDescent="0.35">
      <c r="B93" s="6"/>
      <c r="C93" s="6"/>
      <c r="D93" s="6"/>
      <c r="E93" s="6"/>
      <c r="F93" s="6"/>
      <c r="G93" s="6"/>
      <c r="H93" s="10"/>
      <c r="I93" s="10"/>
    </row>
    <row r="94" spans="2:9" x14ac:dyDescent="0.35">
      <c r="B94" s="6"/>
      <c r="C94" s="28"/>
      <c r="D94" s="28"/>
      <c r="E94" s="28"/>
      <c r="F94" s="28"/>
      <c r="G94" s="6"/>
      <c r="H94" s="10"/>
      <c r="I94" s="10"/>
    </row>
    <row r="95" spans="2:9" x14ac:dyDescent="0.35">
      <c r="B95" s="6"/>
      <c r="C95" s="6"/>
      <c r="D95" s="6"/>
      <c r="E95" s="6"/>
      <c r="F95" s="6"/>
      <c r="G95" s="6"/>
      <c r="H95" s="10"/>
      <c r="I95" s="10"/>
    </row>
    <row r="96" spans="2:9" x14ac:dyDescent="0.35">
      <c r="B96" s="6"/>
      <c r="C96" s="6"/>
      <c r="D96" s="6"/>
      <c r="E96" s="6"/>
      <c r="F96" s="6"/>
      <c r="G96" s="6"/>
      <c r="H96" s="10"/>
      <c r="I96" s="10"/>
    </row>
    <row r="97" spans="2:9" x14ac:dyDescent="0.35">
      <c r="B97" s="6"/>
      <c r="C97" s="6"/>
      <c r="D97" s="6"/>
      <c r="E97" s="6"/>
      <c r="F97" s="6"/>
      <c r="G97" s="6"/>
      <c r="H97" s="10"/>
      <c r="I97" s="10"/>
    </row>
    <row r="98" spans="2:9" x14ac:dyDescent="0.35">
      <c r="B98" s="6"/>
      <c r="C98" s="28"/>
      <c r="D98" s="28"/>
      <c r="E98" s="28"/>
      <c r="F98" s="28"/>
      <c r="G98" s="6"/>
      <c r="H98" s="10"/>
      <c r="I98" s="10"/>
    </row>
    <row r="99" spans="2:9" x14ac:dyDescent="0.35">
      <c r="B99" s="6"/>
      <c r="C99" s="28"/>
      <c r="D99" s="28"/>
      <c r="E99" s="28"/>
      <c r="F99" s="28"/>
      <c r="G99" s="6"/>
      <c r="H99" s="10"/>
      <c r="I99" s="10"/>
    </row>
    <row r="100" spans="2:9" x14ac:dyDescent="0.35">
      <c r="B100" s="6"/>
      <c r="C100" s="6"/>
      <c r="D100" s="6"/>
      <c r="E100" s="6"/>
      <c r="F100" s="6"/>
      <c r="G100" s="6"/>
      <c r="H100" s="10"/>
      <c r="I100" s="10"/>
    </row>
    <row r="101" spans="2:9" x14ac:dyDescent="0.35">
      <c r="B101" s="6"/>
      <c r="C101" s="6"/>
      <c r="D101" s="6"/>
      <c r="E101" s="6"/>
      <c r="F101" s="6"/>
      <c r="G101" s="6"/>
      <c r="H101" s="10"/>
      <c r="I101" s="10"/>
    </row>
    <row r="102" spans="2:9" x14ac:dyDescent="0.35">
      <c r="B102" s="6"/>
      <c r="C102" s="6"/>
      <c r="D102" s="6"/>
      <c r="E102" s="6"/>
      <c r="F102" s="6"/>
      <c r="G102" s="6"/>
      <c r="H102" s="10"/>
      <c r="I102" s="10"/>
    </row>
    <row r="103" spans="2:9" x14ac:dyDescent="0.35">
      <c r="B103" s="6"/>
      <c r="C103" s="6"/>
      <c r="D103" s="6"/>
      <c r="E103" s="6"/>
      <c r="F103" s="6"/>
      <c r="G103" s="6"/>
      <c r="H103" s="10"/>
      <c r="I103" s="10"/>
    </row>
    <row r="104" spans="2:9" x14ac:dyDescent="0.35">
      <c r="B104" s="6"/>
      <c r="C104" s="26"/>
      <c r="D104" s="26"/>
      <c r="E104" s="26"/>
      <c r="F104" s="26"/>
      <c r="G104" s="26"/>
      <c r="H104" s="10"/>
      <c r="I104" s="10"/>
    </row>
    <row r="105" spans="2:9" x14ac:dyDescent="0.35">
      <c r="B105" s="6"/>
      <c r="C105" s="6"/>
      <c r="D105" s="6"/>
      <c r="E105" s="6"/>
      <c r="F105" s="6"/>
      <c r="G105" s="6"/>
      <c r="H105" s="10"/>
      <c r="I105" s="10"/>
    </row>
    <row r="106" spans="2:9" x14ac:dyDescent="0.35">
      <c r="B106" s="6"/>
      <c r="C106" s="6"/>
      <c r="D106" s="6"/>
      <c r="E106" s="6"/>
      <c r="F106" s="6"/>
      <c r="G106" s="6"/>
      <c r="H106" s="10"/>
      <c r="I106" s="10"/>
    </row>
    <row r="107" spans="2:9" x14ac:dyDescent="0.35">
      <c r="B107" s="6"/>
      <c r="C107" s="6"/>
      <c r="D107" s="6"/>
      <c r="E107" s="6"/>
      <c r="F107" s="6"/>
      <c r="G107" s="6"/>
      <c r="H107" s="10"/>
      <c r="I107" s="10"/>
    </row>
    <row r="108" spans="2:9" x14ac:dyDescent="0.35">
      <c r="B108" s="6"/>
      <c r="C108" s="6"/>
      <c r="D108" s="6"/>
      <c r="E108" s="6"/>
      <c r="F108" s="6"/>
      <c r="G108" s="6"/>
      <c r="H108" s="10"/>
      <c r="I108" s="10"/>
    </row>
    <row r="109" spans="2:9" x14ac:dyDescent="0.35">
      <c r="B109" s="8"/>
      <c r="C109" s="6"/>
      <c r="D109" s="6"/>
      <c r="E109" s="6"/>
      <c r="F109" s="6"/>
      <c r="G109" s="6"/>
      <c r="H109" s="10"/>
      <c r="I109" s="10"/>
    </row>
    <row r="110" spans="2:9" x14ac:dyDescent="0.35">
      <c r="B110" s="6"/>
      <c r="C110" s="6"/>
      <c r="D110" s="6"/>
      <c r="E110" s="6"/>
      <c r="F110" s="6"/>
      <c r="G110" s="6"/>
      <c r="H110" s="10"/>
      <c r="I110" s="10"/>
    </row>
    <row r="111" spans="2:9" x14ac:dyDescent="0.35">
      <c r="B111" s="6"/>
      <c r="C111" s="6"/>
      <c r="D111" s="6"/>
      <c r="E111" s="6"/>
      <c r="F111" s="6"/>
      <c r="G111" s="6"/>
      <c r="H111" s="10"/>
      <c r="I111" s="10"/>
    </row>
    <row r="112" spans="2:9" x14ac:dyDescent="0.35">
      <c r="B112" s="6"/>
      <c r="C112" s="6"/>
      <c r="D112" s="6"/>
      <c r="E112" s="6"/>
      <c r="F112" s="6"/>
      <c r="G112" s="6"/>
      <c r="H112" s="10"/>
      <c r="I112" s="10"/>
    </row>
    <row r="113" spans="2:9" x14ac:dyDescent="0.35">
      <c r="B113" s="6"/>
      <c r="C113" s="6"/>
      <c r="D113" s="6"/>
      <c r="E113" s="6"/>
      <c r="F113" s="6"/>
      <c r="G113" s="6"/>
      <c r="H113" s="10"/>
      <c r="I113" s="10"/>
    </row>
    <row r="114" spans="2:9" x14ac:dyDescent="0.35">
      <c r="B114" s="6"/>
      <c r="C114" s="6"/>
      <c r="D114" s="6"/>
      <c r="E114" s="6"/>
      <c r="F114" s="6"/>
      <c r="G114" s="6"/>
      <c r="H114" s="10"/>
      <c r="I114" s="10"/>
    </row>
    <row r="115" spans="2:9" x14ac:dyDescent="0.35">
      <c r="B115" s="6"/>
      <c r="C115" s="28"/>
      <c r="D115" s="28"/>
      <c r="E115" s="28"/>
      <c r="F115" s="28"/>
      <c r="G115" s="6"/>
      <c r="H115" s="10"/>
      <c r="I115" s="10"/>
    </row>
    <row r="116" spans="2:9" x14ac:dyDescent="0.35">
      <c r="B116" s="6"/>
      <c r="C116" s="28"/>
      <c r="D116" s="28"/>
      <c r="E116" s="28"/>
      <c r="F116" s="28"/>
      <c r="G116" s="6"/>
      <c r="H116" s="10"/>
      <c r="I116" s="10"/>
    </row>
    <row r="117" spans="2:9" x14ac:dyDescent="0.35">
      <c r="B117" s="6"/>
      <c r="C117" s="6"/>
      <c r="D117" s="6"/>
      <c r="E117" s="6"/>
      <c r="F117" s="6"/>
      <c r="G117" s="6"/>
      <c r="H117" s="10"/>
      <c r="I117" s="10"/>
    </row>
    <row r="118" spans="2:9" x14ac:dyDescent="0.35">
      <c r="B118" s="6"/>
      <c r="C118" s="6"/>
      <c r="D118" s="6"/>
      <c r="E118" s="6"/>
      <c r="F118" s="6"/>
      <c r="G118" s="6"/>
      <c r="H118" s="10"/>
      <c r="I118" s="10"/>
    </row>
    <row r="119" spans="2:9" x14ac:dyDescent="0.35">
      <c r="B119" s="6"/>
      <c r="C119" s="6"/>
      <c r="D119" s="6"/>
      <c r="E119" s="6"/>
      <c r="F119" s="6"/>
      <c r="G119" s="6"/>
      <c r="H119" s="10"/>
      <c r="I119" s="10"/>
    </row>
    <row r="120" spans="2:9" x14ac:dyDescent="0.35">
      <c r="B120" s="6"/>
      <c r="C120" s="6"/>
      <c r="D120" s="6"/>
      <c r="E120" s="6"/>
      <c r="F120" s="6"/>
      <c r="G120" s="6"/>
      <c r="H120" s="10"/>
      <c r="I120" s="10"/>
    </row>
    <row r="121" spans="2:9" x14ac:dyDescent="0.35">
      <c r="B121" s="6"/>
      <c r="C121" s="26"/>
      <c r="D121" s="6"/>
      <c r="E121" s="26"/>
      <c r="F121" s="26"/>
      <c r="G121" s="6"/>
      <c r="H121" s="10"/>
      <c r="I121" s="10"/>
    </row>
    <row r="122" spans="2:9" x14ac:dyDescent="0.35">
      <c r="B122" s="6"/>
      <c r="C122" s="6"/>
      <c r="D122" s="6"/>
      <c r="E122" s="6"/>
      <c r="F122" s="6"/>
      <c r="G122" s="6"/>
      <c r="H122" s="10"/>
      <c r="I122" s="10"/>
    </row>
    <row r="123" spans="2:9" x14ac:dyDescent="0.35">
      <c r="B123" s="6"/>
      <c r="C123" s="6"/>
      <c r="D123" s="6"/>
      <c r="E123" s="6"/>
      <c r="F123" s="6"/>
      <c r="G123" s="6"/>
      <c r="H123" s="10"/>
      <c r="I123" s="10"/>
    </row>
    <row r="124" spans="2:9" x14ac:dyDescent="0.35">
      <c r="B124" s="6"/>
      <c r="C124" s="9"/>
      <c r="D124" s="9"/>
      <c r="E124" s="9"/>
      <c r="F124" s="9"/>
      <c r="G124" s="9"/>
    </row>
    <row r="125" spans="2:9" x14ac:dyDescent="0.35">
      <c r="B125" s="9"/>
      <c r="C125" s="9"/>
      <c r="D125" s="9"/>
      <c r="E125" s="9"/>
      <c r="F125" s="9"/>
      <c r="G125" s="9"/>
    </row>
    <row r="126" spans="2:9" x14ac:dyDescent="0.35">
      <c r="B126" s="9"/>
    </row>
  </sheetData>
  <conditionalFormatting sqref="C15">
    <cfRule type="cellIs" dxfId="38" priority="13" operator="greaterThan">
      <formula>10</formula>
    </cfRule>
  </conditionalFormatting>
  <conditionalFormatting sqref="C15:F29">
    <cfRule type="cellIs" dxfId="37" priority="7" operator="lessThan">
      <formula>1</formula>
    </cfRule>
    <cfRule type="cellIs" dxfId="36" priority="10" operator="lessThan">
      <formula>1</formula>
    </cfRule>
    <cfRule type="cellIs" dxfId="35" priority="11" operator="lessThan">
      <formula>1</formula>
    </cfRule>
    <cfRule type="cellIs" dxfId="34" priority="12" operator="greaterThan">
      <formula>10</formula>
    </cfRule>
  </conditionalFormatting>
  <conditionalFormatting sqref="C8">
    <cfRule type="cellIs" dxfId="33" priority="8" operator="lessThan">
      <formula>1</formula>
    </cfRule>
    <cfRule type="cellIs" dxfId="32" priority="9" operator="lessThan">
      <formula>1</formula>
    </cfRule>
  </conditionalFormatting>
  <conditionalFormatting sqref="G11">
    <cfRule type="cellIs" dxfId="31" priority="5" operator="lessThan">
      <formula>1</formula>
    </cfRule>
    <cfRule type="cellIs" dxfId="30" priority="6" operator="lessThan">
      <formula>1</formula>
    </cfRule>
  </conditionalFormatting>
  <conditionalFormatting sqref="G12">
    <cfRule type="cellIs" dxfId="29" priority="3" operator="lessThan">
      <formula>1</formula>
    </cfRule>
    <cfRule type="cellIs" dxfId="28" priority="4" operator="lessThan">
      <formula>1</formula>
    </cfRule>
  </conditionalFormatting>
  <conditionalFormatting sqref="G13">
    <cfRule type="cellIs" dxfId="27" priority="1" operator="lessThan">
      <formula>1</formula>
    </cfRule>
    <cfRule type="cellIs" dxfId="26" priority="2" operator="lessThan">
      <formula>1</formula>
    </cfRule>
  </conditionalFormatting>
  <pageMargins left="0.25" right="0.25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11</vt:i4>
      </vt:variant>
    </vt:vector>
  </HeadingPairs>
  <TitlesOfParts>
    <vt:vector size="11" baseType="lpstr">
      <vt:lpstr>Totalt</vt:lpstr>
      <vt:lpstr>Referens</vt:lpstr>
      <vt:lpstr>Ramneå</vt:lpstr>
      <vt:lpstr>Referens2</vt:lpstr>
      <vt:lpstr>Alviksgården</vt:lpstr>
      <vt:lpstr>Referens3</vt:lpstr>
      <vt:lpstr>Lundgrens</vt:lpstr>
      <vt:lpstr>Vangede</vt:lpstr>
      <vt:lpstr>Referens4</vt:lpstr>
      <vt:lpstr>Hällagård</vt:lpstr>
      <vt:lpstr>Hällagård2</vt:lpstr>
    </vt:vector>
  </TitlesOfParts>
  <Company>LRF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Auni Hamberg</dc:creator>
  <cp:lastModifiedBy>Charlotte Strinnholm</cp:lastModifiedBy>
  <cp:lastPrinted>2014-09-05T14:09:44Z</cp:lastPrinted>
  <dcterms:created xsi:type="dcterms:W3CDTF">2013-10-19T12:51:31Z</dcterms:created>
  <dcterms:modified xsi:type="dcterms:W3CDTF">2022-06-02T07:55:22Z</dcterms:modified>
</cp:coreProperties>
</file>